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D971" i="2"/>
  <c r="C971" i="2"/>
  <c r="B971" i="2"/>
  <c r="A971" i="2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D963" i="2"/>
  <c r="C963" i="2"/>
  <c r="B963" i="2"/>
  <c r="A963" i="2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D933" i="2"/>
  <c r="C933" i="2"/>
  <c r="B933" i="2"/>
  <c r="A933" i="2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D929" i="2"/>
  <c r="C929" i="2"/>
  <c r="B929" i="2"/>
  <c r="A929" i="2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D910" i="2"/>
  <c r="C910" i="2"/>
  <c r="B910" i="2"/>
  <c r="A910" i="2"/>
  <c r="H909" i="2"/>
  <c r="F909" i="2"/>
  <c r="E909" i="2"/>
  <c r="D909" i="2"/>
  <c r="C909" i="2"/>
  <c r="B909" i="2"/>
  <c r="A909" i="2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D898" i="2"/>
  <c r="C898" i="2"/>
  <c r="B898" i="2"/>
  <c r="A898" i="2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D891" i="2"/>
  <c r="C891" i="2"/>
  <c r="B891" i="2"/>
  <c r="A891" i="2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D881" i="2"/>
  <c r="C881" i="2"/>
  <c r="B881" i="2"/>
  <c r="A881" i="2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D849" i="2"/>
  <c r="C849" i="2"/>
  <c r="B849" i="2"/>
  <c r="A849" i="2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D839" i="2"/>
  <c r="C839" i="2"/>
  <c r="B839" i="2"/>
  <c r="A839" i="2"/>
  <c r="H838" i="2"/>
  <c r="F838" i="2"/>
  <c r="E838" i="2"/>
  <c r="C838" i="2"/>
  <c r="B838" i="2"/>
  <c r="A838" i="2"/>
  <c r="D838" i="2" s="1"/>
  <c r="H837" i="2"/>
  <c r="F837" i="2"/>
  <c r="E837" i="2"/>
  <c r="D837" i="2"/>
  <c r="C837" i="2"/>
  <c r="B837" i="2"/>
  <c r="A837" i="2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D808" i="2"/>
  <c r="C808" i="2"/>
  <c r="B808" i="2"/>
  <c r="A808" i="2"/>
  <c r="H807" i="2"/>
  <c r="F807" i="2"/>
  <c r="E807" i="2"/>
  <c r="D807" i="2"/>
  <c r="C807" i="2"/>
  <c r="B807" i="2"/>
  <c r="A807" i="2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D785" i="2"/>
  <c r="C785" i="2"/>
  <c r="B785" i="2"/>
  <c r="A785" i="2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D778" i="2"/>
  <c r="C778" i="2"/>
  <c r="B778" i="2"/>
  <c r="A778" i="2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D767" i="2"/>
  <c r="C767" i="2"/>
  <c r="B767" i="2"/>
  <c r="A767" i="2"/>
  <c r="H766" i="2"/>
  <c r="F766" i="2"/>
  <c r="E766" i="2"/>
  <c r="D766" i="2"/>
  <c r="C766" i="2"/>
  <c r="B766" i="2"/>
  <c r="A766" i="2"/>
  <c r="H765" i="2"/>
  <c r="F765" i="2"/>
  <c r="E765" i="2"/>
  <c r="D765" i="2"/>
  <c r="C765" i="2"/>
  <c r="B765" i="2"/>
  <c r="A765" i="2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D759" i="2"/>
  <c r="C759" i="2"/>
  <c r="B759" i="2"/>
  <c r="A759" i="2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D747" i="2"/>
  <c r="C747" i="2"/>
  <c r="B747" i="2"/>
  <c r="A747" i="2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D727" i="2"/>
  <c r="C727" i="2"/>
  <c r="B727" i="2"/>
  <c r="A727" i="2"/>
  <c r="H726" i="2"/>
  <c r="F726" i="2"/>
  <c r="E726" i="2"/>
  <c r="C726" i="2"/>
  <c r="B726" i="2"/>
  <c r="A726" i="2"/>
  <c r="D726" i="2" s="1"/>
  <c r="H725" i="2"/>
  <c r="F725" i="2"/>
  <c r="E725" i="2"/>
  <c r="D725" i="2"/>
  <c r="C725" i="2"/>
  <c r="B725" i="2"/>
  <c r="A725" i="2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D717" i="2"/>
  <c r="C717" i="2"/>
  <c r="B717" i="2"/>
  <c r="A717" i="2"/>
  <c r="H716" i="2"/>
  <c r="F716" i="2"/>
  <c r="E716" i="2"/>
  <c r="C716" i="2"/>
  <c r="B716" i="2"/>
  <c r="A716" i="2"/>
  <c r="D716" i="2" s="1"/>
  <c r="H715" i="2"/>
  <c r="F715" i="2"/>
  <c r="E715" i="2"/>
  <c r="D715" i="2"/>
  <c r="C715" i="2"/>
  <c r="B715" i="2"/>
  <c r="A715" i="2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D682" i="2"/>
  <c r="C682" i="2"/>
  <c r="B682" i="2"/>
  <c r="A682" i="2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D677" i="2"/>
  <c r="C677" i="2"/>
  <c r="B677" i="2"/>
  <c r="A677" i="2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D671" i="2"/>
  <c r="C671" i="2"/>
  <c r="B671" i="2"/>
  <c r="A671" i="2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D643" i="2"/>
  <c r="C643" i="2"/>
  <c r="B643" i="2"/>
  <c r="A643" i="2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D623" i="2"/>
  <c r="C623" i="2"/>
  <c r="B623" i="2"/>
  <c r="A623" i="2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D605" i="2"/>
  <c r="C605" i="2"/>
  <c r="B605" i="2"/>
  <c r="A605" i="2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D583" i="2"/>
  <c r="C583" i="2"/>
  <c r="B583" i="2"/>
  <c r="A583" i="2"/>
  <c r="H582" i="2"/>
  <c r="F582" i="2"/>
  <c r="E582" i="2"/>
  <c r="C582" i="2"/>
  <c r="B582" i="2"/>
  <c r="A582" i="2"/>
  <c r="D582" i="2" s="1"/>
  <c r="H581" i="2"/>
  <c r="F581" i="2"/>
  <c r="E581" i="2"/>
  <c r="D581" i="2"/>
  <c r="C581" i="2"/>
  <c r="B581" i="2"/>
  <c r="A581" i="2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D571" i="2"/>
  <c r="C571" i="2"/>
  <c r="B571" i="2"/>
  <c r="A571" i="2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D562" i="2"/>
  <c r="C562" i="2"/>
  <c r="B562" i="2"/>
  <c r="A562" i="2"/>
  <c r="H561" i="2"/>
  <c r="F561" i="2"/>
  <c r="E561" i="2"/>
  <c r="D561" i="2"/>
  <c r="C561" i="2"/>
  <c r="B561" i="2"/>
  <c r="A561" i="2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D550" i="2"/>
  <c r="C550" i="2"/>
  <c r="B550" i="2"/>
  <c r="A550" i="2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D539" i="2"/>
  <c r="C539" i="2"/>
  <c r="B539" i="2"/>
  <c r="A539" i="2"/>
  <c r="H538" i="2"/>
  <c r="F538" i="2"/>
  <c r="E538" i="2"/>
  <c r="D538" i="2"/>
  <c r="C538" i="2"/>
  <c r="B538" i="2"/>
  <c r="A538" i="2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D521" i="2"/>
  <c r="C521" i="2"/>
  <c r="B521" i="2"/>
  <c r="A521" i="2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D509" i="2"/>
  <c r="C509" i="2"/>
  <c r="B509" i="2"/>
  <c r="A509" i="2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D490" i="2"/>
  <c r="C490" i="2"/>
  <c r="B490" i="2"/>
  <c r="A490" i="2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D442" i="2"/>
  <c r="C442" i="2"/>
  <c r="B442" i="2"/>
  <c r="A442" i="2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D439" i="2"/>
  <c r="C439" i="2"/>
  <c r="B439" i="2"/>
  <c r="A439" i="2"/>
  <c r="H438" i="2"/>
  <c r="F438" i="2"/>
  <c r="E438" i="2"/>
  <c r="C438" i="2"/>
  <c r="B438" i="2"/>
  <c r="A438" i="2"/>
  <c r="D438" i="2" s="1"/>
  <c r="H437" i="2"/>
  <c r="F437" i="2"/>
  <c r="E437" i="2"/>
  <c r="D437" i="2"/>
  <c r="C437" i="2"/>
  <c r="B437" i="2"/>
  <c r="A437" i="2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D418" i="2"/>
  <c r="C418" i="2"/>
  <c r="B418" i="2"/>
  <c r="A418" i="2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D405" i="2"/>
  <c r="C405" i="2"/>
  <c r="B405" i="2"/>
  <c r="A405" i="2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D399" i="2"/>
  <c r="C399" i="2"/>
  <c r="B399" i="2"/>
  <c r="A399" i="2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D365" i="2"/>
  <c r="C365" i="2"/>
  <c r="B365" i="2"/>
  <c r="A365" i="2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D357" i="2"/>
  <c r="C357" i="2"/>
  <c r="B357" i="2"/>
  <c r="A357" i="2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D322" i="2"/>
  <c r="C322" i="2"/>
  <c r="B322" i="2"/>
  <c r="A322" i="2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D317" i="2"/>
  <c r="C317" i="2"/>
  <c r="B317" i="2"/>
  <c r="A317" i="2"/>
  <c r="H316" i="2"/>
  <c r="F316" i="2"/>
  <c r="E316" i="2"/>
  <c r="C316" i="2"/>
  <c r="B316" i="2"/>
  <c r="A316" i="2"/>
  <c r="D316" i="2" s="1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D307" i="2"/>
  <c r="C307" i="2"/>
  <c r="B307" i="2"/>
  <c r="A307" i="2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D285" i="2"/>
  <c r="C285" i="2"/>
  <c r="B285" i="2"/>
  <c r="A285" i="2"/>
  <c r="H284" i="2"/>
  <c r="F284" i="2"/>
  <c r="E284" i="2"/>
  <c r="D284" i="2"/>
  <c r="C284" i="2"/>
  <c r="B284" i="2"/>
  <c r="A284" i="2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D271" i="2"/>
  <c r="C271" i="2"/>
  <c r="B271" i="2"/>
  <c r="A271" i="2"/>
  <c r="H270" i="2"/>
  <c r="F270" i="2"/>
  <c r="E270" i="2"/>
  <c r="C270" i="2"/>
  <c r="B270" i="2"/>
  <c r="A270" i="2"/>
  <c r="D270" i="2" s="1"/>
  <c r="H269" i="2"/>
  <c r="F269" i="2"/>
  <c r="E269" i="2"/>
  <c r="D269" i="2"/>
  <c r="C269" i="2"/>
  <c r="B269" i="2"/>
  <c r="A269" i="2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D251" i="2"/>
  <c r="C251" i="2"/>
  <c r="B251" i="2"/>
  <c r="A251" i="2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D243" i="2"/>
  <c r="C243" i="2"/>
  <c r="B243" i="2"/>
  <c r="A243" i="2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D221" i="2"/>
  <c r="C221" i="2"/>
  <c r="B221" i="2"/>
  <c r="A221" i="2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D209" i="2"/>
  <c r="C209" i="2"/>
  <c r="B209" i="2"/>
  <c r="A209" i="2"/>
  <c r="H208" i="2"/>
  <c r="F208" i="2"/>
  <c r="E208" i="2"/>
  <c r="C208" i="2"/>
  <c r="B208" i="2"/>
  <c r="A208" i="2"/>
  <c r="D208" i="2" s="1"/>
  <c r="H207" i="2"/>
  <c r="F207" i="2"/>
  <c r="E207" i="2"/>
  <c r="D207" i="2"/>
  <c r="C207" i="2"/>
  <c r="B207" i="2"/>
  <c r="A207" i="2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D202" i="2"/>
  <c r="C202" i="2"/>
  <c r="B202" i="2"/>
  <c r="A202" i="2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D189" i="2"/>
  <c r="C189" i="2"/>
  <c r="B189" i="2"/>
  <c r="A189" i="2"/>
  <c r="H188" i="2"/>
  <c r="F188" i="2"/>
  <c r="E188" i="2"/>
  <c r="C188" i="2"/>
  <c r="B188" i="2"/>
  <c r="A188" i="2"/>
  <c r="D188" i="2" s="1"/>
  <c r="H187" i="2"/>
  <c r="F187" i="2"/>
  <c r="E187" i="2"/>
  <c r="D187" i="2"/>
  <c r="C187" i="2"/>
  <c r="B187" i="2"/>
  <c r="A187" i="2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D171" i="2"/>
  <c r="C171" i="2"/>
  <c r="B171" i="2"/>
  <c r="A171" i="2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D149" i="2"/>
  <c r="C149" i="2"/>
  <c r="B149" i="2"/>
  <c r="A149" i="2"/>
  <c r="H148" i="2"/>
  <c r="F148" i="2"/>
  <c r="E148" i="2"/>
  <c r="C148" i="2"/>
  <c r="B148" i="2"/>
  <c r="A148" i="2"/>
  <c r="D148" i="2" s="1"/>
  <c r="H147" i="2"/>
  <c r="F147" i="2"/>
  <c r="E147" i="2"/>
  <c r="D147" i="2"/>
  <c r="C147" i="2"/>
  <c r="B147" i="2"/>
  <c r="A147" i="2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D128" i="2"/>
  <c r="C128" i="2"/>
  <c r="B128" i="2"/>
  <c r="A128" i="2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D117" i="2"/>
  <c r="C117" i="2"/>
  <c r="B117" i="2"/>
  <c r="A117" i="2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D111" i="2"/>
  <c r="C111" i="2"/>
  <c r="B111" i="2"/>
  <c r="A111" i="2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D105" i="2"/>
  <c r="C105" i="2"/>
  <c r="B105" i="2"/>
  <c r="A105" i="2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D94" i="2"/>
  <c r="C94" i="2"/>
  <c r="B94" i="2"/>
  <c r="A94" i="2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D80" i="2"/>
  <c r="C80" i="2"/>
  <c r="B80" i="2"/>
  <c r="A80" i="2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D77" i="2"/>
  <c r="C77" i="2"/>
  <c r="B77" i="2"/>
  <c r="A77" i="2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D69" i="2"/>
  <c r="C69" i="2"/>
  <c r="B69" i="2"/>
  <c r="A69" i="2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D58" i="2"/>
  <c r="C58" i="2"/>
  <c r="B58" i="2"/>
  <c r="A58" i="2"/>
  <c r="H57" i="2"/>
  <c r="F57" i="2"/>
  <c r="E57" i="2"/>
  <c r="D57" i="2"/>
  <c r="C57" i="2"/>
  <c r="B57" i="2"/>
  <c r="A57" i="2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D45" i="2"/>
  <c r="C45" i="2"/>
  <c r="B45" i="2"/>
  <c r="A45" i="2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D33" i="2"/>
  <c r="C33" i="2"/>
  <c r="B33" i="2"/>
  <c r="A33" i="2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D25" i="2"/>
  <c r="C25" i="2"/>
  <c r="B25" i="2"/>
  <c r="A25" i="2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D17" i="2"/>
  <c r="C17" i="2"/>
  <c r="B17" i="2"/>
  <c r="A17" i="2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J4" i="2" s="1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</calcChain>
</file>

<file path=xl/sharedStrings.xml><?xml version="1.0" encoding="utf-8"?>
<sst xmlns="http://schemas.openxmlformats.org/spreadsheetml/2006/main" count="541" uniqueCount="417">
  <si>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</si>
  <si>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</si>
  <si>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</si>
  <si>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</si>
  <si>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</si>
  <si>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</si>
  <si>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</si>
  <si>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</si>
  <si>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</si>
  <si>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</si>
  <si>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</si>
  <si>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</si>
  <si>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</si>
  <si>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</si>
  <si>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</si>
  <si>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</si>
  <si>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</si>
  <si>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</si>
  <si>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</si>
  <si>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</si>
  <si>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</si>
  <si>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</si>
  <si>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</si>
  <si>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</si>
  <si>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</si>
  <si>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</si>
  <si>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</si>
  <si>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</si>
  <si>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</si>
  <si>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</si>
  <si>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</si>
  <si>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</si>
  <si>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</si>
  <si>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</si>
  <si>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</si>
  <si>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</si>
  <si>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</si>
  <si>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</si>
  <si>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</si>
  <si>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</si>
  <si>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</si>
  <si>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</si>
  <si>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</si>
  <si>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</si>
  <si>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</si>
  <si>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</si>
  <si>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</si>
  <si>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</si>
  <si>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</si>
  <si>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</si>
  <si>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</si>
  <si>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</si>
  <si>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</si>
  <si>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</si>
  <si>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</si>
  <si>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</si>
  <si>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</si>
  <si>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</si>
  <si>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</si>
  <si>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</si>
  <si>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</si>
  <si>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</si>
  <si>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</si>
  <si>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</si>
  <si>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</si>
  <si>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</si>
  <si>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</si>
  <si>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</si>
  <si>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</si>
  <si>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</si>
  <si>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</si>
  <si>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</si>
  <si>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</si>
  <si>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</si>
  <si>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</si>
  <si>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</si>
  <si>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</si>
  <si>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</si>
  <si>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</si>
  <si>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</si>
  <si>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</si>
  <si>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</si>
  <si>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</si>
  <si>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</si>
  <si>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</si>
  <si>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</si>
  <si>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</si>
  <si>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</si>
  <si>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</si>
  <si>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</si>
  <si>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</si>
  <si>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</si>
  <si>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</si>
  <si>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</si>
  <si>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</si>
  <si>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</si>
  <si>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</si>
  <si>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</si>
  <si>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</si>
  <si>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</si>
  <si>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</si>
  <si>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</si>
  <si>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</si>
  <si>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</si>
  <si>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</si>
  <si>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</si>
  <si>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</si>
  <si>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</si>
  <si>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</si>
  <si>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</si>
  <si>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</si>
  <si>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</si>
  <si>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</si>
  <si>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</si>
  <si>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</si>
  <si>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</si>
  <si>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</si>
  <si>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</si>
  <si>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</si>
  <si>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</si>
  <si>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</si>
  <si>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</si>
  <si>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</si>
  <si>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</si>
  <si>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</si>
  <si>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</si>
  <si>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</si>
  <si>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</si>
  <si>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</si>
  <si>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</si>
  <si>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</si>
  <si>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</si>
  <si>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</si>
  <si>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</si>
  <si>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</si>
  <si>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</si>
  <si>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</si>
  <si>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</si>
  <si>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</si>
  <si>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</si>
  <si>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</si>
  <si>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</si>
  <si>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</si>
  <si>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</si>
  <si>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</si>
  <si>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</si>
  <si>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</si>
  <si>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</si>
  <si>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</si>
  <si>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</si>
  <si>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</si>
  <si>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</si>
  <si>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</si>
  <si>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</si>
  <si>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</si>
  <si>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</si>
  <si>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</si>
  <si>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</si>
  <si>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</si>
  <si>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</si>
  <si>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</si>
  <si>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</si>
  <si>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</si>
  <si>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</si>
  <si>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</si>
  <si>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</si>
  <si>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</si>
  <si>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</si>
  <si>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</si>
  <si>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</si>
  <si>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</si>
  <si>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</si>
  <si>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</si>
  <si>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</si>
  <si>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</si>
  <si>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</si>
  <si>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12/12/2024</t>
  </si>
  <si>
    <t>PD24002023</t>
  </si>
  <si>
    <t>הוספת מסנן צפון בילו</t>
  </si>
  <si>
    <t>בטיפול רכש</t>
  </si>
  <si>
    <t>eden_s</t>
  </si>
  <si>
    <t>Y</t>
  </si>
  <si>
    <t>105</t>
  </si>
  <si>
    <t>בילו</t>
  </si>
  <si>
    <t>PRJ</t>
  </si>
  <si>
    <t>0</t>
  </si>
  <si>
    <t>W2400135</t>
  </si>
  <si>
    <t>or_cohen</t>
  </si>
  <si>
    <t>400</t>
  </si>
  <si>
    <t>חוזה עבודות</t>
  </si>
  <si>
    <t>00</t>
  </si>
  <si>
    <t>מאשרי דרישות מרוכזות - כללי</t>
  </si>
  <si>
    <t>X</t>
  </si>
  <si>
    <t>444,770.00</t>
  </si>
  <si>
    <t>75,610.90</t>
  </si>
  <si>
    <t>520,380.90</t>
  </si>
  <si>
    <t>ILS</t>
  </si>
  <si>
    <t>002</t>
  </si>
  <si>
    <t>zvi</t>
  </si>
  <si>
    <t>מכרז פומבי</t>
  </si>
  <si>
    <t>במכרז</t>
  </si>
  <si>
    <t>12</t>
  </si>
  <si>
    <t>הנדסה</t>
  </si>
  <si>
    <t>3,008</t>
  </si>
  <si>
    <t>אילן מינץ</t>
  </si>
  <si>
    <t>1</t>
  </si>
  <si>
    <t>20/01/25</t>
  </si>
  <si>
    <t>ilan_m</t>
  </si>
  <si>
    <t>0.00</t>
  </si>
  <si>
    <t>עבודות</t>
  </si>
  <si>
    <t>עבודות להוספת מערך סינון במסוף בילו</t>
  </si>
  <si>
    <t>אור כהן</t>
  </si>
  <si>
    <t>מחסן פרוייקטים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</si>
  <si>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</si>
  <si>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</si>
  <si>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</si>
  <si>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</si>
  <si>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</si>
  <si>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</si>
  <si>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</si>
  <si>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</si>
  <si>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</si>
  <si>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</si>
  <si>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</si>
  <si>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444,770</t>
  </si>
  <si>
    <t>1.00</t>
  </si>
  <si>
    <t>יח</t>
  </si>
  <si>
    <t>230074</t>
  </si>
  <si>
    <t>210</t>
  </si>
  <si>
    <t>731</t>
  </si>
  <si>
    <t>105.230074.12.210-731</t>
  </si>
  <si>
    <t>רכוש קבוע</t>
  </si>
  <si>
    <t>הוספת מסנן צפון בבילו</t>
  </si>
  <si>
    <t>1002</t>
  </si>
  <si>
    <t>הזמנה אחרונה</t>
  </si>
  <si>
    <t>WTO010</t>
  </si>
  <si>
    <t>כתב כמויות עבודות הנדסה</t>
  </si>
  <si>
    <t>כתב כמויות עבודות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</si>
  <si>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</si>
  <si>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</si>
  <si>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</si>
  <si>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מ3</t>
  </si>
  <si>
    <t>6.1.01</t>
  </si>
  <si>
    <t>WE010008</t>
  </si>
  <si>
    <t>חפירה ליסודות בודדים עד 1 מטר</t>
  </si>
  <si>
    <t>חפירה / חציבה ליסודות בודדים ששטחם עד 1.0 מ''ר ולעומק שאינו עולה על 1 מטר</t>
  </si>
  <si>
    <t>6.1.08</t>
  </si>
  <si>
    <t>WE010013</t>
  </si>
  <si>
    <t>מילוי מובא בחול</t>
  </si>
  <si>
    <t>מילוי בחול מובא לרבות פיזור בשכבות של 20 ס''מ והידוק</t>
  </si>
  <si>
    <t>6.1.13</t>
  </si>
  <si>
    <t>WE010014</t>
  </si>
  <si>
    <t>מילוי מובא ממחצבה והידוק לא מבוקר</t>
  </si>
  <si>
    <t>מצע סוג א' ממחצבה מאושרת לרבות פיזור ובשכבות של 20 ס''מ והידוק לא מבוקר</t>
  </si>
  <si>
    <t>6.1.14</t>
  </si>
  <si>
    <t>WE010016</t>
  </si>
  <si>
    <t>מילוי חצץ</t>
  </si>
  <si>
    <t>אספקה, פיזור חצץ/ חצץ גרוס בשכבות עד 15 ס''מ</t>
  </si>
  <si>
    <t>6.1.16</t>
  </si>
  <si>
    <t>WE010017</t>
  </si>
  <si>
    <t>מילוי CLSM</t>
  </si>
  <si>
    <t>מילוי תעלות או בורות בתערובת CLSM בשפיכה חופשית ללא טפסנות</t>
  </si>
  <si>
    <t>6.1.17</t>
  </si>
  <si>
    <t>WE010019</t>
  </si>
  <si>
    <t>הידוק רגיל</t>
  </si>
  <si>
    <t>הידוק רגיל של שתית או פני קרקע טבעיים</t>
  </si>
  <si>
    <t>מ2</t>
  </si>
  <si>
    <t>6.1.19</t>
  </si>
  <si>
    <t>WE010023</t>
  </si>
  <si>
    <t>פינוי עודפי קרקע לא מזוהמת בשטח המתקן</t>
  </si>
  <si>
    <t>העמסה,הובלה,מיון,פינוי של עודפי קרקע לא מזוהמת בתוך המתקן</t>
  </si>
  <si>
    <t>6.1.18</t>
  </si>
  <si>
    <t>WE020006</t>
  </si>
  <si>
    <t>יסודות בודדים בטון ב- 30 כולל כתמיכות לצנרת מבטון.</t>
  </si>
  <si>
    <t>יסודות בודדים בטון ב- 30, דרגת חשיפה 6.</t>
  </si>
  <si>
    <t>6.1.28</t>
  </si>
  <si>
    <t>WE020007</t>
  </si>
  <si>
    <t>מרצפי בטון עובי עד 25 ס''מ</t>
  </si>
  <si>
    <t>מרצפי בטון ב- 30, דרגת חשיפה 6, יצוקים על מצע או קרקע בעובי עד 25 ס''מ</t>
  </si>
  <si>
    <t>6.1.29</t>
  </si>
  <si>
    <t>WE020064</t>
  </si>
  <si>
    <t>מוטות פלדה עגולים מצולעים בכל הקטרים לזיון בטון.</t>
  </si>
  <si>
    <t>טון</t>
  </si>
  <si>
    <t>6.1.86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</si>
  <si>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</si>
  <si>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</si>
  <si>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</si>
  <si>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</si>
  <si>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</si>
  <si>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WE050004</t>
  </si>
  <si>
    <t>סבכות מגולבנות חרושתיות</t>
  </si>
  <si>
    <t>סבכות מגולוונות חרושתיות מגולוונות, סקופ דגם A-100 במשקל 36 ק''ג/מ''ר.</t>
  </si>
  <si>
    <t>6.1.128</t>
  </si>
  <si>
    <t>WE050005</t>
  </si>
  <si>
    <t>מדרגות חרושתיות מגולבנות.</t>
  </si>
  <si>
    <t>מדרגות חרושתיות מגולוונות 890/285 מ''מ במשקל 11 ק''ג ליחידה</t>
  </si>
  <si>
    <t>6.1.129</t>
  </si>
  <si>
    <t>WE050029</t>
  </si>
  <si>
    <t>ברגי פיליפס קוטר ''1/2 עד ''3/4</t>
  </si>
  <si>
    <t>אספקה, קידוח, התקנה והידוק של ברגי פיליפס בקוטר של ''1/2 עד ''3/4</t>
  </si>
  <si>
    <t>6.1.153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</si>
  <si>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</si>
  <si>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</si>
  <si>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</si>
  <si>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</si>
  <si>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</si>
  <si>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</si>
  <si>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</si>
  <si>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</si>
  <si>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6.2.02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</si>
  <si>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</si>
  <si>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</si>
  <si>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</si>
  <si>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</si>
  <si>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</si>
  <si>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</si>
  <si>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</si>
  <si>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</si>
  <si>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</si>
  <si>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</si>
  <si>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</si>
  <si>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</si>
  <si>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WE070011</t>
  </si>
  <si>
    <t>פרוק מגופים עד וכולל ASA 300</t>
  </si>
  <si>
    <t>פרוק מגופים ואביזרים מאוגנים עד וכולל ASA 300</t>
  </si>
  <si>
    <t>6.2.11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</si>
  <si>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</si>
  <si>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</si>
  <si>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</si>
  <si>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</si>
  <si>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</si>
  <si>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</si>
  <si>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</si>
  <si>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</si>
  <si>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</si>
  <si>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</si>
  <si>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</si>
  <si>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</si>
  <si>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</si>
  <si>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WE070015</t>
  </si>
  <si>
    <t>חיבור אוגנים עד וכולל דרג ASA 600</t>
  </si>
  <si>
    <t>חיבור של זוג אוגנים מכל סוג עד דרג ASA 600</t>
  </si>
  <si>
    <t>6.2.15</t>
  </si>
  <si>
    <t>WE070016</t>
  </si>
  <si>
    <t>הרכבת מגופים עד ASA 300</t>
  </si>
  <si>
    <t>הרכבת מגופים ואביזרים מאוגנים עד ASA 300.</t>
  </si>
  <si>
    <t>6.2.16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</si>
  <si>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</si>
  <si>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</si>
  <si>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</si>
  <si>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</si>
  <si>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</si>
  <si>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</si>
  <si>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</si>
  <si>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</si>
  <si>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</si>
  <si>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</si>
  <si>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</si>
  <si>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</si>
  <si>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WE070022</t>
  </si>
  <si>
    <t>התקנת איחוד / רקורד</t>
  </si>
  <si>
    <t>הרכבה פתיחה או וסגירה של איחוד / רקורד כולל כל חומרי העזר</t>
  </si>
  <si>
    <t>6.2.22</t>
  </si>
  <si>
    <t>WE070023</t>
  </si>
  <si>
    <t>התקנת אביזר מתוברג</t>
  </si>
  <si>
    <t>הרכבה וסגירה של אביזר מתוברג כולל כל חומרי העזר</t>
  </si>
  <si>
    <t>6.2.23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</si>
  <si>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</si>
  <si>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</si>
  <si>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</si>
  <si>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</si>
  <si>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</si>
  <si>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</si>
  <si>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</si>
  <si>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</si>
  <si>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WE090003</t>
  </si>
  <si>
    <t>מחפר אופני</t>
  </si>
  <si>
    <t>מחפר אופני עם פטיש הידראולי כף 40, 60 כדוגמת JCB 4 או ש''ע כולל הובלה ומפעיל.</t>
  </si>
  <si>
    <t>ש'ע</t>
  </si>
  <si>
    <t>6.5.03</t>
  </si>
  <si>
    <t>WE090005</t>
  </si>
  <si>
    <t>מכבשגלילי ידני</t>
  </si>
  <si>
    <t>מכבש גלילי ידני כדומאת BOMAG 75 או ש''ע כולל הובלה ומפעיל.</t>
  </si>
  <si>
    <t>יום</t>
  </si>
  <si>
    <t>6.5.05</t>
  </si>
  <si>
    <t>WE090006</t>
  </si>
  <si>
    <t>מכבש ידני רוטט</t>
  </si>
  <si>
    <t>מכבש ידני רוטט - גבקרה מכל סוג כולל הובלה ומפעיל.</t>
  </si>
  <si>
    <t>6.5.06</t>
  </si>
  <si>
    <t>WE100001</t>
  </si>
  <si>
    <t>מנהל עבודה</t>
  </si>
  <si>
    <t>6.5.21</t>
  </si>
  <si>
    <t>WE100002</t>
  </si>
  <si>
    <t>פועל בניין מקצועי</t>
  </si>
  <si>
    <t>פועל בנין מקצועי כולל כלים ידנים</t>
  </si>
  <si>
    <t>6.5.22</t>
  </si>
  <si>
    <t>WE100003</t>
  </si>
  <si>
    <t>פועל בנין פשוט</t>
  </si>
  <si>
    <t>פועל בנין פשוט כולל כלים ידנים</t>
  </si>
  <si>
    <t>6.5.23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</si>
  <si>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</si>
  <si>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</si>
  <si>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</si>
  <si>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</si>
  <si>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</si>
  <si>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</si>
  <si>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</si>
  <si>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</si>
  <si>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WE070171</t>
  </si>
  <si>
    <t>הרמה, הנפה והתקנה של מסנן מיקרוני</t>
  </si>
  <si>
    <t>הרמה, הנפה והתקנה של מסנן מיקרוני כולל אספקה והתקנה של כל אלמנטים ואביזרי המסנן</t>
  </si>
  <si>
    <t>CMP</t>
  </si>
  <si>
    <t>WE070170</t>
  </si>
  <si>
    <t>הרמה, הנפה והתקנה של מסנן דס"ל רב סלים</t>
  </si>
  <si>
    <t>הרמה, הנפה והתקנה של מסנן רב סלים כולל אספקה והתקנה של כל אלמנטים ואביזרי המסנן</t>
  </si>
  <si>
    <t>WE070169</t>
  </si>
  <si>
    <t>פרוק מסנן סל דרג 600# , ניקוי והעברה למחסן החברה באתר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</si>
</sst>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להוספת מערך סינון במסוף בילו</v>
      </c>
      <c r="B2" s="5"/>
      <c r="C2" s="5" t="str">
        <f>IF(DataSheet!B2&lt;&gt;0,DataSheet!B2,"")</f>
        <v>PD24002023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WE010001</v>
      </c>
      <c r="B5" s="4" t="str">
        <f>IF(DataSheet!D6&lt;&gt;0,DataSheet!D6,"")</f>
        <v>חפירת גישוש לאיתור תשתיות תת קרקעיות</v>
      </c>
      <c r="C5" s="4" t="str">
        <f>IF(DataSheet!E6&lt;&gt;0,DataSheet!E6,"")</f>
        <v>חפירת ידים בסיוע כלי חפירה זעיר לאיתור סימון ומיפוי של תשתית תת-קרקעית על ידי מודד מוסמך כולל הגשת תוכנית עדות מפורטת</v>
      </c>
      <c r="D5" s="5" t="str">
        <f>IF(A5="","",IF(DataSheet!J6=0,"פריט ללא הבהרה",DataSheet!J6))</f>
        <v>6.1.01</v>
      </c>
      <c r="E5">
        <f>IF(DataSheet!B6&lt;&gt;0,DataSheet!B6,"")</f>
        <v>20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WE010008</v>
      </c>
      <c r="B6" s="4" t="str">
        <f>IF(DataSheet!D7&lt;&gt;0,DataSheet!D7,"")</f>
        <v>חפירה ליסודות בודדים עד 1 מטר</v>
      </c>
      <c r="C6" s="4" t="str">
        <f>IF(DataSheet!E7&lt;&gt;0,DataSheet!E7,"")</f>
        <v>חפירה / חציבה ליסודות בודדים ששטחם עד 1.0 מ''ר ולעומק שאינו עולה על 1 מטר</v>
      </c>
      <c r="D6" s="5" t="str">
        <f>IF(A6="","",IF(DataSheet!J7=0,"פריט ללא הבהרה",DataSheet!J7))</f>
        <v>6.1.08</v>
      </c>
      <c r="E6">
        <f>IF(DataSheet!B7&lt;&gt;0,DataSheet!B7,"")</f>
        <v>20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WE010013</v>
      </c>
      <c r="B7" s="4" t="str">
        <f>IF(DataSheet!D8&lt;&gt;0,DataSheet!D8,"")</f>
        <v>מילוי מובא בחול</v>
      </c>
      <c r="C7" s="4" t="str">
        <f>IF(DataSheet!E8&lt;&gt;0,DataSheet!E8,"")</f>
        <v>מילוי בחול מובא לרבות פיזור בשכבות של 20 ס''מ והידוק</v>
      </c>
      <c r="D7" s="5" t="str">
        <f>IF(A7="","",IF(DataSheet!J8=0,"פריט ללא הבהרה",DataSheet!J8))</f>
        <v>6.1.13</v>
      </c>
      <c r="E7">
        <f>IF(DataSheet!B8&lt;&gt;0,DataSheet!B8,"")</f>
        <v>6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WE010014</v>
      </c>
      <c r="B8" s="4" t="str">
        <f>IF(DataSheet!D9&lt;&gt;0,DataSheet!D9,"")</f>
        <v>מילוי מובא ממחצבה והידוק לא מבוקר</v>
      </c>
      <c r="C8" s="4" t="str">
        <f>IF(DataSheet!E9&lt;&gt;0,DataSheet!E9,"")</f>
        <v>מצע סוג א' ממחצבה מאושרת לרבות פיזור ובשכבות של 20 ס''מ והידוק לא מבוקר</v>
      </c>
      <c r="D8" s="5" t="str">
        <f>IF(A8="","",IF(DataSheet!J9=0,"פריט ללא הבהרה",DataSheet!J9))</f>
        <v>6.1.14</v>
      </c>
      <c r="E8">
        <f>IF(DataSheet!B9&lt;&gt;0,DataSheet!B9,"")</f>
        <v>10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WE010016</v>
      </c>
      <c r="B9" s="4" t="str">
        <f>IF(DataSheet!D10&lt;&gt;0,DataSheet!D10,"")</f>
        <v>מילוי חצץ</v>
      </c>
      <c r="C9" s="4" t="str">
        <f>IF(DataSheet!E10&lt;&gt;0,DataSheet!E10,"")</f>
        <v>אספקה, פיזור חצץ/ חצץ גרוס בשכבות עד 15 ס''מ</v>
      </c>
      <c r="D9" s="5" t="str">
        <f>IF(A9="","",IF(DataSheet!J10=0,"פריט ללא הבהרה",DataSheet!J10))</f>
        <v>6.1.16</v>
      </c>
      <c r="E9">
        <f>IF(DataSheet!B10&lt;&gt;0,DataSheet!B10,"")</f>
        <v>12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WE010017</v>
      </c>
      <c r="B10" s="4" t="str">
        <f>IF(DataSheet!D11&lt;&gt;0,DataSheet!D11,"")</f>
        <v>מילוי CLSM</v>
      </c>
      <c r="C10" s="4" t="str">
        <f>IF(DataSheet!E11&lt;&gt;0,DataSheet!E11,"")</f>
        <v>מילוי תעלות או בורות בתערובת CLSM בשפיכה חופשית ללא טפסנות</v>
      </c>
      <c r="D10" s="5" t="str">
        <f>IF(A10="","",IF(DataSheet!J11=0,"פריט ללא הבהרה",DataSheet!J11))</f>
        <v>6.1.17</v>
      </c>
      <c r="E10">
        <f>IF(DataSheet!B11&lt;&gt;0,DataSheet!B11,"")</f>
        <v>5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WE010019</v>
      </c>
      <c r="B11" s="4" t="str">
        <f>IF(DataSheet!D12&lt;&gt;0,DataSheet!D12,"")</f>
        <v>הידוק רגיל</v>
      </c>
      <c r="C11" s="4" t="str">
        <f>IF(DataSheet!E12&lt;&gt;0,DataSheet!E12,"")</f>
        <v>הידוק רגיל של שתית או פני קרקע טבעיים</v>
      </c>
      <c r="D11" s="5" t="str">
        <f>IF(A11="","",IF(DataSheet!J12=0,"פריט ללא הבהרה",DataSheet!J12))</f>
        <v>6.1.19</v>
      </c>
      <c r="E11">
        <f>IF(DataSheet!B12&lt;&gt;0,DataSheet!B12,"")</f>
        <v>10</v>
      </c>
      <c r="F11" t="str">
        <f>IF(DataSheet!F12&lt;&gt;0,DataSheet!F12,"")</f>
        <v>מ2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WE010023</v>
      </c>
      <c r="B12" s="4" t="str">
        <f>IF(DataSheet!D13&lt;&gt;0,DataSheet!D13,"")</f>
        <v>פינוי עודפי קרקע לא מזוהמת בשטח המתקן</v>
      </c>
      <c r="C12" s="4" t="str">
        <f>IF(DataSheet!E13&lt;&gt;0,DataSheet!E13,"")</f>
        <v>העמסה,הובלה,מיון,פינוי של עודפי קרקע לא מזוהמת בתוך המתקן</v>
      </c>
      <c r="D12" s="5" t="str">
        <f>IF(A12="","",IF(DataSheet!J13=0,"פריט ללא הבהרה",DataSheet!J13))</f>
        <v>6.1.18</v>
      </c>
      <c r="E12">
        <f>IF(DataSheet!B13&lt;&gt;0,DataSheet!B13,"")</f>
        <v>10</v>
      </c>
      <c r="F12" t="str">
        <f>IF(DataSheet!F13&lt;&gt;0,DataSheet!F13,"")</f>
        <v>מ3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WE020006</v>
      </c>
      <c r="B13" s="4" t="str">
        <f>IF(DataSheet!D14&lt;&gt;0,DataSheet!D14,"")</f>
        <v>יסודות בודדים בטון ב- 30 כולל כתמיכות לצנרת מבטון.</v>
      </c>
      <c r="C13" s="4" t="str">
        <f>IF(DataSheet!E14&lt;&gt;0,DataSheet!E14,"")</f>
        <v>יסודות בודדים בטון ב- 30, דרגת חשיפה 6.</v>
      </c>
      <c r="D13" s="5" t="str">
        <f>IF(A13="","",IF(DataSheet!J14=0,"פריט ללא הבהרה",DataSheet!J14))</f>
        <v>6.1.28</v>
      </c>
      <c r="E13">
        <f>IF(DataSheet!B14&lt;&gt;0,DataSheet!B14,"")</f>
        <v>10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WE020007</v>
      </c>
      <c r="B14" s="4" t="str">
        <f>IF(DataSheet!D15&lt;&gt;0,DataSheet!D15,"")</f>
        <v>מרצפי בטון עובי עד 25 ס''מ</v>
      </c>
      <c r="C14" s="4" t="str">
        <f>IF(DataSheet!E15&lt;&gt;0,DataSheet!E15,"")</f>
        <v>מרצפי בטון ב- 30, דרגת חשיפה 6, יצוקים על מצע או קרקע בעובי עד 25 ס''מ</v>
      </c>
      <c r="D14" s="5" t="str">
        <f>IF(A14="","",IF(DataSheet!J15=0,"פריט ללא הבהרה",DataSheet!J15))</f>
        <v>6.1.29</v>
      </c>
      <c r="E14">
        <f>IF(DataSheet!B15&lt;&gt;0,DataSheet!B15,"")</f>
        <v>3</v>
      </c>
      <c r="F14" t="str">
        <f>IF(DataSheet!F15&lt;&gt;0,DataSheet!F15,"")</f>
        <v>מ2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WE020064</v>
      </c>
      <c r="B15" s="4" t="str">
        <f>IF(DataSheet!D16&lt;&gt;0,DataSheet!D16,"")</f>
        <v>מוטות פלדה עגולים מצולעים בכל הקטרים לזיון בטון.</v>
      </c>
      <c r="C15" s="4" t="str">
        <f>IF(DataSheet!E16&lt;&gt;0,DataSheet!E16,"")</f>
        <v>מוטות פלדה עגולים מצולעים בכל הקטרים לזיון בטון.</v>
      </c>
      <c r="D15" s="5" t="str">
        <f>IF(A15="","",IF(DataSheet!J16=0,"פריט ללא הבהרה",DataSheet!J16))</f>
        <v>6.1.86</v>
      </c>
      <c r="E15">
        <f>IF(DataSheet!B16&lt;&gt;0,DataSheet!B16,"")</f>
        <v>1</v>
      </c>
      <c r="F15" t="str">
        <f>IF(DataSheet!F16&lt;&gt;0,DataSheet!F16,"")</f>
        <v>טון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WE050001</v>
      </c>
      <c r="B16" s="4" t="str">
        <f>IF(DataSheet!D17&lt;&gt;0,DataSheet!D17,"")</f>
        <v>קונסטרקציית פלדה ממשקל של 500 עד 2,000 ק''ג</v>
      </c>
      <c r="C16" s="4" t="str">
        <f>IF(DataSheet!E17&lt;&gt;0,DataSheet!E17,"")</f>
        <v>קונסטרוקציית פלדה מפרופילים, פחי קשר, פחי עיגון ברגים ואומים מגולוונים במשקל עד 2 טון כולל צביעה.</v>
      </c>
      <c r="D16" s="5" t="str">
        <f>IF(A16="","",IF(DataSheet!J17=0,"פריט ללא הבהרה",DataSheet!J17))</f>
        <v>6.1.125</v>
      </c>
      <c r="E16">
        <f>IF(DataSheet!B17&lt;&gt;0,DataSheet!B17,"")</f>
        <v>1200</v>
      </c>
      <c r="F16" t="str">
        <f>IF(DataSheet!F17&lt;&gt;0,DataSheet!F17,"")</f>
        <v>ק'ג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WE050004</v>
      </c>
      <c r="B17" s="4" t="str">
        <f>IF(DataSheet!D18&lt;&gt;0,DataSheet!D18,"")</f>
        <v>סבכות מגולבנות חרושתיות</v>
      </c>
      <c r="C17" s="4" t="str">
        <f>IF(DataSheet!E18&lt;&gt;0,DataSheet!E18,"")</f>
        <v>סבכות מגולוונות חרושתיות מגולוונות, סקופ דגם A-100 במשקל 36 ק''ג/מ''ר.</v>
      </c>
      <c r="D17" s="5" t="str">
        <f>IF(A17="","",IF(DataSheet!J18=0,"פריט ללא הבהרה",DataSheet!J18))</f>
        <v>6.1.128</v>
      </c>
      <c r="E17">
        <f>IF(DataSheet!B18&lt;&gt;0,DataSheet!B18,"")</f>
        <v>16</v>
      </c>
      <c r="F17" t="str">
        <f>IF(DataSheet!F18&lt;&gt;0,DataSheet!F18,"")</f>
        <v>מ2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WE050005</v>
      </c>
      <c r="B18" s="4" t="str">
        <f>IF(DataSheet!D19&lt;&gt;0,DataSheet!D19,"")</f>
        <v>מדרגות חרושתיות מגולבנות.</v>
      </c>
      <c r="C18" s="4" t="str">
        <f>IF(DataSheet!E19&lt;&gt;0,DataSheet!E19,"")</f>
        <v>מדרגות חרושתיות מגולוונות 890/285 מ''מ במשקל 11 ק''ג ליחידה</v>
      </c>
      <c r="D18" s="5" t="str">
        <f>IF(A18="","",IF(DataSheet!J19=0,"פריט ללא הבהרה",DataSheet!J19))</f>
        <v>6.1.129</v>
      </c>
      <c r="E18">
        <f>IF(DataSheet!B19&lt;&gt;0,DataSheet!B19,"")</f>
        <v>15</v>
      </c>
      <c r="F18" t="str">
        <f>IF(DataSheet!F19&lt;&gt;0,DataSheet!F19,"")</f>
        <v>יח'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WE050029</v>
      </c>
      <c r="B19" s="4" t="str">
        <f>IF(DataSheet!D20&lt;&gt;0,DataSheet!D20,"")</f>
        <v>ברגי פיליפס קוטר ''1/2 עד ''3/4</v>
      </c>
      <c r="C19" s="4" t="str">
        <f>IF(DataSheet!E20&lt;&gt;0,DataSheet!E20,"")</f>
        <v>אספקה, קידוח, התקנה והידוק של ברגי פיליפס בקוטר של ''1/2 עד ''3/4</v>
      </c>
      <c r="D19" s="5" t="str">
        <f>IF(A19="","",IF(DataSheet!J20=0,"פריט ללא הבהרה",DataSheet!J20))</f>
        <v>6.1.153</v>
      </c>
      <c r="E19">
        <f>IF(DataSheet!B20&lt;&gt;0,DataSheet!B20,"")</f>
        <v>24</v>
      </c>
      <c r="F19" t="str">
        <f>IF(DataSheet!F20&lt;&gt;0,DataSheet!F20,"")</f>
        <v>יח'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WE070001</v>
      </c>
      <c r="B20" s="4" t="str">
        <f>IF(DataSheet!D21&lt;&gt;0,DataSheet!D21,"")</f>
        <v>ריתוך צנרת פלדת פחמן עד וכולל sch-40 ואוגנים ASA300</v>
      </c>
      <c r="C20" s="4" t="str">
        <f>IF(DataSheet!E21&lt;&gt;0,DataSheet!E21,"")</f>
        <v>ריתוך כל סוגי האוגנים ו/או ריתוך השקה ו/או ריתוך SW מפלדת פחמן עד וכולל sch-40 ואוגנים ASA 300 כולל הכנת מדר</v>
      </c>
      <c r="D20" s="5" t="str">
        <f>IF(A20="","",IF(DataSheet!J21=0,"פריט ללא הבהרה",DataSheet!J21))</f>
        <v>6.2.01</v>
      </c>
      <c r="E20">
        <f>IF(DataSheet!B21&lt;&gt;0,DataSheet!B21,"")</f>
        <v>500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WE070002</v>
      </c>
      <c r="B21" s="4" t="str">
        <f>IF(DataSheet!D22&lt;&gt;0,DataSheet!D22,"")</f>
        <v>ריתוך צנרת פלדת פחמן מעל sch-40 ואוגנים מעל ASA 300</v>
      </c>
      <c r="C21" s="4" t="str">
        <f>IF(DataSheet!E22&lt;&gt;0,DataSheet!E22,"")</f>
        <v>ריתוך כל סוגי האוגנים ו/או ריתוך השקה ו/או ריתוך SW מפלדת פחמן לצנרת מעל sch-40 ואוגנים מעל ASA 300 כולל הכנת מדר.</v>
      </c>
      <c r="D21" s="5" t="str">
        <f>IF(A21="","",IF(DataSheet!J22=0,"פריט ללא הבהרה",DataSheet!J22))</f>
        <v>6.2.02</v>
      </c>
      <c r="E21">
        <f>IF(DataSheet!B22&lt;&gt;0,DataSheet!B22,"")</f>
        <v>40</v>
      </c>
      <c r="F21" t="str">
        <f>IF(DataSheet!F22&lt;&gt;0,DataSheet!F22,"")</f>
        <v>ID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WE070004</v>
      </c>
      <c r="B22" s="4" t="str">
        <f>IF(DataSheet!D23&lt;&gt;0,DataSheet!D23,"")</f>
        <v>חדירה בצנרת ראשית עד וכולל sch-40</v>
      </c>
      <c r="C22" s="4" t="str">
        <f>IF(DataSheet!E23&lt;&gt;0,DataSheet!E23,"")</f>
        <v>עיבוד התקנה וריתוך של חדירה בצנרת ראשית בכל זוית עד וכולל צנרת sch-40.</v>
      </c>
      <c r="D22" s="5" t="str">
        <f>IF(A22="","",IF(DataSheet!J23=0,"פריט ללא הבהרה",DataSheet!J23))</f>
        <v>6.2.04</v>
      </c>
      <c r="E22">
        <f>IF(DataSheet!B23&lt;&gt;0,DataSheet!B23,"")</f>
        <v>20</v>
      </c>
      <c r="F22" t="str">
        <f>IF(DataSheet!F23&lt;&gt;0,DataSheet!F23,"")</f>
        <v>ID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WE070009</v>
      </c>
      <c r="B23" s="4" t="str">
        <f>IF(DataSheet!D24&lt;&gt;0,DataSheet!D24,"")</f>
        <v>פרוק של זוג אוגנים עד וכולל ASA 300</v>
      </c>
      <c r="C23" s="4" t="str">
        <f>IF(DataSheet!E24&lt;&gt;0,DataSheet!E24,"")</f>
        <v>פרוק של זוג אוגנים מכל סוג עד וכולל ASA 300</v>
      </c>
      <c r="D23" s="5" t="str">
        <f>IF(A23="","",IF(DataSheet!J24=0,"פריט ללא הבהרה",DataSheet!J24))</f>
        <v>6.2.09</v>
      </c>
      <c r="E23">
        <f>IF(DataSheet!B24&lt;&gt;0,DataSheet!B24,"")</f>
        <v>45</v>
      </c>
      <c r="F23" t="str">
        <f>IF(DataSheet!F24&lt;&gt;0,DataSheet!F24,"")</f>
        <v>ID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WE070010</v>
      </c>
      <c r="B24" s="4" t="str">
        <f>IF(DataSheet!D25&lt;&gt;0,DataSheet!D25,"")</f>
        <v>פרוק של זוג אוגנים עד וכולל ASA 600</v>
      </c>
      <c r="C24" s="4" t="str">
        <f>IF(DataSheet!E25&lt;&gt;0,DataSheet!E25,"")</f>
        <v>פרוק של זוג אוגנים מכל סוג עד וכולל ASA 600</v>
      </c>
      <c r="D24" s="5" t="str">
        <f>IF(A24="","",IF(DataSheet!J25=0,"פריט ללא הבהרה",DataSheet!J25))</f>
        <v>6.2.10</v>
      </c>
      <c r="E24">
        <f>IF(DataSheet!B25&lt;&gt;0,DataSheet!B25,"")</f>
        <v>30</v>
      </c>
      <c r="F24" t="str">
        <f>IF(DataSheet!F25&lt;&gt;0,DataSheet!F25,"")</f>
        <v>ID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WE070011</v>
      </c>
      <c r="B25" s="4" t="str">
        <f>IF(DataSheet!D26&lt;&gt;0,DataSheet!D26,"")</f>
        <v>פרוק מגופים עד וכולל ASA 300</v>
      </c>
      <c r="C25" s="4" t="str">
        <f>IF(DataSheet!E26&lt;&gt;0,DataSheet!E26,"")</f>
        <v>פרוק מגופים ואביזרים מאוגנים עד וכולל ASA 300</v>
      </c>
      <c r="D25" s="5" t="str">
        <f>IF(A25="","",IF(DataSheet!J26=0,"פריט ללא הבהרה",DataSheet!J26))</f>
        <v>6.2.11</v>
      </c>
      <c r="E25">
        <f>IF(DataSheet!B26&lt;&gt;0,DataSheet!B26,"")</f>
        <v>50</v>
      </c>
      <c r="F25" t="str">
        <f>IF(DataSheet!F26&lt;&gt;0,DataSheet!F26,"")</f>
        <v>ID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WE070012</v>
      </c>
      <c r="B26" s="4" t="str">
        <f>IF(DataSheet!D27&lt;&gt;0,DataSheet!D27,"")</f>
        <v>פרוק מגופים עד וכולל ASA 600</v>
      </c>
      <c r="C26" s="4" t="str">
        <f>IF(DataSheet!E27&lt;&gt;0,DataSheet!E27,"")</f>
        <v>פרוק מגופים ואביזרים מאוגנים עד וכולל ASA 600</v>
      </c>
      <c r="D26" s="5" t="str">
        <f>IF(A26="","",IF(DataSheet!J27=0,"פריט ללא הבהרה",DataSheet!J27))</f>
        <v>6.2.12</v>
      </c>
      <c r="E26">
        <f>IF(DataSheet!B27&lt;&gt;0,DataSheet!B27,"")</f>
        <v>10</v>
      </c>
      <c r="F26" t="str">
        <f>IF(DataSheet!F27&lt;&gt;0,DataSheet!F27,"")</f>
        <v>ID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WE070013</v>
      </c>
      <c r="B27" s="4" t="str">
        <f>IF(DataSheet!D28&lt;&gt;0,DataSheet!D28,"")</f>
        <v>פרוק צנרת עילית, גז פריי, הובלה לאתר פינוי פסולת</v>
      </c>
      <c r="C27" s="4" t="str">
        <f>IF(DataSheet!E28&lt;&gt;0,DataSheet!E28,"")</f>
        <v>פרוק צנרת עילית, ניקוי, שטיפה, גז פריי והובלה לאתר פינוי פסולת</v>
      </c>
      <c r="D27" s="5" t="str">
        <f>IF(A27="","",IF(DataSheet!J28=0,"פריט ללא הבהרה",DataSheet!J28))</f>
        <v>6.2.13</v>
      </c>
      <c r="E27">
        <f>IF(DataSheet!B28&lt;&gt;0,DataSheet!B28,"")</f>
        <v>110</v>
      </c>
      <c r="F27" t="str">
        <f>IF(DataSheet!F28&lt;&gt;0,DataSheet!F28,"")</f>
        <v>IDM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WE070014</v>
      </c>
      <c r="B28" s="4" t="str">
        <f>IF(DataSheet!D29&lt;&gt;0,DataSheet!D29,"")</f>
        <v>חיבור אוגנים עד וכולל דרג ASA 300</v>
      </c>
      <c r="C28" s="4" t="str">
        <f>IF(DataSheet!E29&lt;&gt;0,DataSheet!E29,"")</f>
        <v>חיבור של זוג אוגנים מכל סוג עד וכולל דרג ASA 300</v>
      </c>
      <c r="D28" s="5" t="str">
        <f>IF(A28="","",IF(DataSheet!J29=0,"פריט ללא הבהרה",DataSheet!J29))</f>
        <v>6.2.14</v>
      </c>
      <c r="E28">
        <f>IF(DataSheet!B29&lt;&gt;0,DataSheet!B29,"")</f>
        <v>75</v>
      </c>
      <c r="F28" t="str">
        <f>IF(DataSheet!F29&lt;&gt;0,DataSheet!F29,"")</f>
        <v>ID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WE070015</v>
      </c>
      <c r="B29" s="4" t="str">
        <f>IF(DataSheet!D30&lt;&gt;0,DataSheet!D30,"")</f>
        <v>חיבור אוגנים עד וכולל דרג ASA 600</v>
      </c>
      <c r="C29" s="4" t="str">
        <f>IF(DataSheet!E30&lt;&gt;0,DataSheet!E30,"")</f>
        <v>חיבור של זוג אוגנים מכל סוג עד דרג ASA 600</v>
      </c>
      <c r="D29" s="5" t="str">
        <f>IF(A29="","",IF(DataSheet!J30=0,"פריט ללא הבהרה",DataSheet!J30))</f>
        <v>6.2.15</v>
      </c>
      <c r="E29">
        <f>IF(DataSheet!B30&lt;&gt;0,DataSheet!B30,"")</f>
        <v>25</v>
      </c>
      <c r="F29" t="str">
        <f>IF(DataSheet!F30&lt;&gt;0,DataSheet!F30,"")</f>
        <v>ID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WE070016</v>
      </c>
      <c r="B30" s="4" t="str">
        <f>IF(DataSheet!D31&lt;&gt;0,DataSheet!D31,"")</f>
        <v>הרכבת מגופים עד ASA 300</v>
      </c>
      <c r="C30" s="4" t="str">
        <f>IF(DataSheet!E31&lt;&gt;0,DataSheet!E31,"")</f>
        <v>הרכבת מגופים ואביזרים מאוגנים עד ASA 300.</v>
      </c>
      <c r="D30" s="5" t="str">
        <f>IF(A30="","",IF(DataSheet!J31=0,"פריט ללא הבהרה",DataSheet!J31))</f>
        <v>6.2.16</v>
      </c>
      <c r="E30">
        <f>IF(DataSheet!B31&lt;&gt;0,DataSheet!B31,"")</f>
        <v>60</v>
      </c>
      <c r="F30" t="str">
        <f>IF(DataSheet!F31&lt;&gt;0,DataSheet!F31,"")</f>
        <v>ID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WE070017</v>
      </c>
      <c r="B31" s="4" t="str">
        <f>IF(DataSheet!D32&lt;&gt;0,DataSheet!D32,"")</f>
        <v>הרכבת מגופים עד וכולל ASA 600</v>
      </c>
      <c r="C31" s="4" t="str">
        <f>IF(DataSheet!E32&lt;&gt;0,DataSheet!E32,"")</f>
        <v>הרכבת מגופים ואביזרים מאוגנים עד וכולל ASA 600.</v>
      </c>
      <c r="D31" s="5" t="str">
        <f>IF(A31="","",IF(DataSheet!J32=0,"פריט ללא הבהרה",DataSheet!J32))</f>
        <v>6.2.17</v>
      </c>
      <c r="E31">
        <f>IF(DataSheet!B32&lt;&gt;0,DataSheet!B32,"")</f>
        <v>10</v>
      </c>
      <c r="F31" t="str">
        <f>IF(DataSheet!F32&lt;&gt;0,DataSheet!F32,"")</f>
        <v>ID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WE070018</v>
      </c>
      <c r="B32" s="4" t="str">
        <f>IF(DataSheet!D33&lt;&gt;0,DataSheet!D33,"")</f>
        <v>הרכבת צנרת עילית</v>
      </c>
      <c r="C32" s="4" t="str">
        <f>IF(DataSheet!E33&lt;&gt;0,DataSheet!E33,"")</f>
        <v>הרכבת צנרת עילית ע''ג תמיכות צנרת הנמדדות בנפרד, כולל מבחן לחץ</v>
      </c>
      <c r="D32" s="5" t="str">
        <f>IF(A32="","",IF(DataSheet!J33=0,"פריט ללא הבהרה",DataSheet!J33))</f>
        <v>6.2.18</v>
      </c>
      <c r="E32">
        <f>IF(DataSheet!B33&lt;&gt;0,DataSheet!B33,"")</f>
        <v>300</v>
      </c>
      <c r="F32" t="str">
        <f>IF(DataSheet!F33&lt;&gt;0,DataSheet!F33,"")</f>
        <v>IDM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WE070021</v>
      </c>
      <c r="B33" s="4" t="str">
        <f>IF(DataSheet!D34&lt;&gt;0,DataSheet!D34,"")</f>
        <v>הברגות</v>
      </c>
      <c r="C33" s="4" t="str">
        <f>IF(DataSheet!E34&lt;&gt;0,DataSheet!E34,"")</f>
        <v>ביצוע של הברגה לקצה צינור</v>
      </c>
      <c r="D33" s="5" t="str">
        <f>IF(A33="","",IF(DataSheet!J34=0,"פריט ללא הבהרה",DataSheet!J34))</f>
        <v>6.2.21</v>
      </c>
      <c r="E33">
        <f>IF(DataSheet!B34&lt;&gt;0,DataSheet!B34,"")</f>
        <v>20</v>
      </c>
      <c r="F33" t="str">
        <f>IF(DataSheet!F34&lt;&gt;0,DataSheet!F34,"")</f>
        <v>ID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WE070022</v>
      </c>
      <c r="B34" s="4" t="str">
        <f>IF(DataSheet!D35&lt;&gt;0,DataSheet!D35,"")</f>
        <v>התקנת איחוד / רקורד</v>
      </c>
      <c r="C34" s="4" t="str">
        <f>IF(DataSheet!E35&lt;&gt;0,DataSheet!E35,"")</f>
        <v>הרכבה פתיחה או וסגירה של איחוד / רקורד כולל כל חומרי העזר</v>
      </c>
      <c r="D34" s="5" t="str">
        <f>IF(A34="","",IF(DataSheet!J35=0,"פריט ללא הבהרה",DataSheet!J35))</f>
        <v>6.2.22</v>
      </c>
      <c r="E34">
        <f>IF(DataSheet!B35&lt;&gt;0,DataSheet!B35,"")</f>
        <v>15</v>
      </c>
      <c r="F34" t="str">
        <f>IF(DataSheet!F35&lt;&gt;0,DataSheet!F35,"")</f>
        <v>ID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WE070023</v>
      </c>
      <c r="B35" s="4" t="str">
        <f>IF(DataSheet!D36&lt;&gt;0,DataSheet!D36,"")</f>
        <v>התקנת אביזר מתוברג</v>
      </c>
      <c r="C35" s="4" t="str">
        <f>IF(DataSheet!E36&lt;&gt;0,DataSheet!E36,"")</f>
        <v>הרכבה וסגירה של אביזר מתוברג כולל כל חומרי העזר</v>
      </c>
      <c r="D35" s="5" t="str">
        <f>IF(A35="","",IF(DataSheet!J36=0,"פריט ללא הבהרה",DataSheet!J36))</f>
        <v>6.2.23</v>
      </c>
      <c r="E35">
        <f>IF(DataSheet!B36&lt;&gt;0,DataSheet!B36,"")</f>
        <v>12</v>
      </c>
      <c r="F35" t="str">
        <f>IF(DataSheet!F36&lt;&gt;0,DataSheet!F36,"")</f>
        <v>ID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WE070024</v>
      </c>
      <c r="B36" s="4" t="str">
        <f>IF(DataSheet!D37&lt;&gt;0,DataSheet!D37,"")</f>
        <v>עבודות צביעה</v>
      </c>
      <c r="C36" s="4" t="str">
        <f>IF(DataSheet!E37&lt;&gt;0,DataSheet!E37,"")</f>
        <v>ניקוי אברסיבי וצביעה של צנרת במערכת אפוקסי בהתאם למפרט.</v>
      </c>
      <c r="D36" s="5" t="str">
        <f>IF(A36="","",IF(DataSheet!J37=0,"פריט ללא הבהרה",DataSheet!J37))</f>
        <v>6.2.24</v>
      </c>
      <c r="E36">
        <f>IF(DataSheet!B37&lt;&gt;0,DataSheet!B37,"")</f>
        <v>300</v>
      </c>
      <c r="F36" t="str">
        <f>IF(DataSheet!F37&lt;&gt;0,DataSheet!F37,"")</f>
        <v>IDM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WE070045</v>
      </c>
      <c r="B37" s="4" t="str">
        <f>IF(DataSheet!D38&lt;&gt;0,DataSheet!D38,"")</f>
        <v>תמיכות פלדה לצנרת</v>
      </c>
      <c r="C37" s="4" t="str">
        <f>IF(DataSheet!E38&lt;&gt;0,DataSheet!E38,"")</f>
        <v>ייצור אספקה והתקנה של תמיכות צנרת מגולוונות עשויות פרופילים ממקצועיים פחי קשר ועיגון.</v>
      </c>
      <c r="D37" s="5" t="str">
        <f>IF(A37="","",IF(DataSheet!J38=0,"פריט ללא הבהרה",DataSheet!J38))</f>
        <v>6.2.45</v>
      </c>
      <c r="E37">
        <f>IF(DataSheet!B38&lt;&gt;0,DataSheet!B38,"")</f>
        <v>200</v>
      </c>
      <c r="F37" t="str">
        <f>IF(DataSheet!F38&lt;&gt;0,DataSheet!F38,"")</f>
        <v>ק'ג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WE090003</v>
      </c>
      <c r="B38" s="4" t="str">
        <f>IF(DataSheet!D39&lt;&gt;0,DataSheet!D39,"")</f>
        <v>מחפר אופני</v>
      </c>
      <c r="C38" s="4" t="str">
        <f>IF(DataSheet!E39&lt;&gt;0,DataSheet!E39,"")</f>
        <v>מחפר אופני עם פטיש הידראולי כף 40, 60 כדוגמת JCB 4 או ש''ע כולל הובלה ומפעיל.</v>
      </c>
      <c r="D38" s="5" t="str">
        <f>IF(A38="","",IF(DataSheet!J39=0,"פריט ללא הבהרה",DataSheet!J39))</f>
        <v>6.5.03</v>
      </c>
      <c r="E38">
        <f>IF(DataSheet!B39&lt;&gt;0,DataSheet!B39,"")</f>
        <v>18</v>
      </c>
      <c r="F38" t="str">
        <f>IF(DataSheet!F39&lt;&gt;0,DataSheet!F39,"")</f>
        <v>ש'ע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WE090005</v>
      </c>
      <c r="B39" s="4" t="str">
        <f>IF(DataSheet!D40&lt;&gt;0,DataSheet!D40,"")</f>
        <v>מכבשגלילי ידני</v>
      </c>
      <c r="C39" s="4" t="str">
        <f>IF(DataSheet!E40&lt;&gt;0,DataSheet!E40,"")</f>
        <v>מכבש גלילי ידני כדומאת BOMAG 75 או ש''ע כולל הובלה ומפעיל.</v>
      </c>
      <c r="D39" s="5" t="str">
        <f>IF(A39="","",IF(DataSheet!J40=0,"פריט ללא הבהרה",DataSheet!J40))</f>
        <v>6.5.05</v>
      </c>
      <c r="E39">
        <f>IF(DataSheet!B40&lt;&gt;0,DataSheet!B40,"")</f>
        <v>1</v>
      </c>
      <c r="F39" t="str">
        <f>IF(DataSheet!F40&lt;&gt;0,DataSheet!F40,"")</f>
        <v>יום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WE090006</v>
      </c>
      <c r="B40" s="4" t="str">
        <f>IF(DataSheet!D41&lt;&gt;0,DataSheet!D41,"")</f>
        <v>מכבש ידני רוטט</v>
      </c>
      <c r="C40" s="4" t="str">
        <f>IF(DataSheet!E41&lt;&gt;0,DataSheet!E41,"")</f>
        <v>מכבש ידני רוטט - גבקרה מכל סוג כולל הובלה ומפעיל.</v>
      </c>
      <c r="D40" s="5" t="str">
        <f>IF(A40="","",IF(DataSheet!J41=0,"פריט ללא הבהרה",DataSheet!J41))</f>
        <v>6.5.06</v>
      </c>
      <c r="E40">
        <f>IF(DataSheet!B41&lt;&gt;0,DataSheet!B41,"")</f>
        <v>1</v>
      </c>
      <c r="F40" t="str">
        <f>IF(DataSheet!F41&lt;&gt;0,DataSheet!F41,"")</f>
        <v>יום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WE100001</v>
      </c>
      <c r="B41" s="4" t="str">
        <f>IF(DataSheet!D42&lt;&gt;0,DataSheet!D42,"")</f>
        <v>מנהל עבודה</v>
      </c>
      <c r="C41" s="4" t="str">
        <f>IF(DataSheet!E42&lt;&gt;0,DataSheet!E42,"")</f>
        <v>מנהל עבודה</v>
      </c>
      <c r="D41" s="5" t="str">
        <f>IF(A41="","",IF(DataSheet!J42=0,"פריט ללא הבהרה",DataSheet!J42))</f>
        <v>6.5.21</v>
      </c>
      <c r="E41">
        <f>IF(DataSheet!B42&lt;&gt;0,DataSheet!B42,"")</f>
        <v>20</v>
      </c>
      <c r="F41" t="str">
        <f>IF(DataSheet!F42&lt;&gt;0,DataSheet!F42,"")</f>
        <v>ש'ע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WE100002</v>
      </c>
      <c r="B42" s="4" t="str">
        <f>IF(DataSheet!D43&lt;&gt;0,DataSheet!D43,"")</f>
        <v>פועל בניין מקצועי</v>
      </c>
      <c r="C42" s="4" t="str">
        <f>IF(DataSheet!E43&lt;&gt;0,DataSheet!E43,"")</f>
        <v>פועל בנין מקצועי כולל כלים ידנים</v>
      </c>
      <c r="D42" s="5" t="str">
        <f>IF(A42="","",IF(DataSheet!J43=0,"פריט ללא הבהרה",DataSheet!J43))</f>
        <v>6.5.22</v>
      </c>
      <c r="E42">
        <f>IF(DataSheet!B43&lt;&gt;0,DataSheet!B43,"")</f>
        <v>20</v>
      </c>
      <c r="F42" t="str">
        <f>IF(DataSheet!F43&lt;&gt;0,DataSheet!F43,"")</f>
        <v>ש'ע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WE100003</v>
      </c>
      <c r="B43" s="4" t="str">
        <f>IF(DataSheet!D44&lt;&gt;0,DataSheet!D44,"")</f>
        <v>פועל בנין פשוט</v>
      </c>
      <c r="C43" s="4" t="str">
        <f>IF(DataSheet!E44&lt;&gt;0,DataSheet!E44,"")</f>
        <v>פועל בנין פשוט כולל כלים ידנים</v>
      </c>
      <c r="D43" s="5" t="str">
        <f>IF(A43="","",IF(DataSheet!J44=0,"פריט ללא הבהרה",DataSheet!J44))</f>
        <v>6.5.23</v>
      </c>
      <c r="E43">
        <f>IF(DataSheet!B44&lt;&gt;0,DataSheet!B44,"")</f>
        <v>30</v>
      </c>
      <c r="F43" t="str">
        <f>IF(DataSheet!F44&lt;&gt;0,DataSheet!F44,"")</f>
        <v>ש'ע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WE100004</v>
      </c>
      <c r="B44" s="4" t="str">
        <f>IF(DataSheet!D45&lt;&gt;0,DataSheet!D45,"")</f>
        <v>רתך מקצועי</v>
      </c>
      <c r="C44" s="4" t="str">
        <f>IF(DataSheet!E45&lt;&gt;0,DataSheet!E45,"")</f>
        <v>רתך מקצועי כולל רתכת ואלקטרודות</v>
      </c>
      <c r="D44" s="5" t="str">
        <f>IF(A44="","",IF(DataSheet!J45=0,"פריט ללא הבהרה",DataSheet!J45))</f>
        <v>6.5.24</v>
      </c>
      <c r="E44">
        <f>IF(DataSheet!B45&lt;&gt;0,DataSheet!B45,"")</f>
        <v>30</v>
      </c>
      <c r="F44" t="str">
        <f>IF(DataSheet!F45&lt;&gt;0,DataSheet!F45,"")</f>
        <v>ש'ע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WE100005</v>
      </c>
      <c r="B45" s="4" t="str">
        <f>IF(DataSheet!D46&lt;&gt;0,DataSheet!D46,"")</f>
        <v>רתך עוזר</v>
      </c>
      <c r="C45" s="4" t="str">
        <f>IF(DataSheet!E46&lt;&gt;0,DataSheet!E46,"")</f>
        <v>רתך עוזר כולל ציוד</v>
      </c>
      <c r="D45" s="5" t="str">
        <f>IF(A45="","",IF(DataSheet!J46=0,"פריט ללא הבהרה",DataSheet!J46))</f>
        <v>6.5.25</v>
      </c>
      <c r="E45">
        <f>IF(DataSheet!B46&lt;&gt;0,DataSheet!B46,"")</f>
        <v>30</v>
      </c>
      <c r="F45" t="str">
        <f>IF(DataSheet!F46&lt;&gt;0,DataSheet!F46,"")</f>
        <v>ש'ע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WE070171</v>
      </c>
      <c r="B46" s="4" t="str">
        <f>IF(DataSheet!D47&lt;&gt;0,DataSheet!D47,"")</f>
        <v>הרמה, הנפה והתקנה של מסנן מיקרוני</v>
      </c>
      <c r="C46" s="4" t="str">
        <f>IF(DataSheet!E47&lt;&gt;0,DataSheet!E47,"")</f>
        <v>הרמה, הנפה והתקנה של מסנן מיקרוני כולל אספקה והתקנה של כל אלמנטים ואביזרי המסנן</v>
      </c>
      <c r="D46" s="5" t="str">
        <f>IF(A46="","",IF(DataSheet!J47=0,"פריט ללא הבהרה",DataSheet!J47))</f>
        <v>פריט ללא הבהרה</v>
      </c>
      <c r="E46">
        <f>IF(DataSheet!B47&lt;&gt;0,DataSheet!B47,"")</f>
        <v>1</v>
      </c>
      <c r="F46" t="str">
        <f>IF(DataSheet!F47&lt;&gt;0,DataSheet!F47,"")</f>
        <v>CMP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WE070170</v>
      </c>
      <c r="B47" s="4" t="str">
        <f>IF(DataSheet!D48&lt;&gt;0,DataSheet!D48,"")</f>
        <v>הרמה, הנפה והתקנה של מסנן דס"ל רב סלים</v>
      </c>
      <c r="C47" s="4" t="str">
        <f>IF(DataSheet!E48&lt;&gt;0,DataSheet!E48,"")</f>
        <v>הרמה, הנפה והתקנה של מסנן רב סלים כולל אספקה והתקנה של כל אלמנטים ואביזרי המסנן</v>
      </c>
      <c r="D47" s="5" t="str">
        <f>IF(A47="","",IF(DataSheet!J48=0,"פריט ללא הבהרה",DataSheet!J48))</f>
        <v>פריט ללא הבהרה</v>
      </c>
      <c r="E47">
        <f>IF(DataSheet!B48&lt;&gt;0,DataSheet!B48,"")</f>
        <v>1</v>
      </c>
      <c r="F47" t="str">
        <f>IF(DataSheet!F48&lt;&gt;0,DataSheet!F48,"")</f>
        <v>CMP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WE070169</v>
      </c>
      <c r="B48" s="4" t="str">
        <f>IF(DataSheet!D49&lt;&gt;0,DataSheet!D49,"")</f>
        <v>פרוק מסנן סל דרג 600# , ניקוי והעברה למחסן החברה באתר</v>
      </c>
      <c r="C48" s="4" t="str">
        <f>IF(DataSheet!E49&lt;&gt;0,DataSheet!E49,"")</f>
        <v>פרוק מסנן סל דרג 600# , ניקוי והעברה למחסן החברה באתר</v>
      </c>
      <c r="D48" s="5" t="str">
        <f>IF(A48="","",IF(DataSheet!J49=0,"פריט ללא הבהרה",DataSheet!J49))</f>
        <v>פריט ללא הבהרה</v>
      </c>
      <c r="E48">
        <f>IF(DataSheet!B49&lt;&gt;0,DataSheet!B49,"")</f>
        <v>1</v>
      </c>
      <c r="F48" t="str">
        <f>IF(DataSheet!F49&lt;&gt;0,DataSheet!F49,"")</f>
        <v>CMP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4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G2" s="11">
        <v>230074</v>
      </c>
      <c r="H2" t="s">
        <v>178</v>
      </c>
      <c r="I2" t="s">
        <v>179</v>
      </c>
      <c r="J2" t="s">
        <v>180</v>
      </c>
      <c r="M2" t="s">
        <v>181</v>
      </c>
      <c r="N2" t="s">
        <v>182</v>
      </c>
      <c r="O2" t="s">
        <v>183</v>
      </c>
      <c r="Q2" t="s">
        <v>184</v>
      </c>
      <c r="R2" t="s">
        <v>185</v>
      </c>
      <c r="S2" t="s">
        <v>186</v>
      </c>
      <c r="T2" t="s">
        <v>187</v>
      </c>
      <c r="U2" t="s">
        <v>188</v>
      </c>
      <c r="V2" t="s">
        <v>189</v>
      </c>
      <c r="Y2" t="s">
        <v>190</v>
      </c>
      <c r="Z2" t="s">
        <v>191</v>
      </c>
      <c r="AB2" t="s">
        <v>192</v>
      </c>
      <c r="AC2" t="s">
        <v>193</v>
      </c>
      <c r="AD2" s="11">
        <v>444770</v>
      </c>
      <c r="AE2" t="s">
        <v>194</v>
      </c>
      <c r="AF2" t="s">
        <v>195</v>
      </c>
      <c r="AG2" t="s">
        <v>196</v>
      </c>
      <c r="AH2" t="s">
        <v>197</v>
      </c>
      <c r="AL2" t="s">
        <v>198</v>
      </c>
      <c r="AM2" s="2">
        <v>45685.597916666702</v>
      </c>
      <c r="AN2" t="s">
        <v>187</v>
      </c>
      <c r="AQ2" s="11">
        <v>2</v>
      </c>
      <c r="AR2" t="s">
        <v>199</v>
      </c>
      <c r="AS2" s="11">
        <v>4</v>
      </c>
      <c r="AT2" t="s">
        <v>200</v>
      </c>
      <c r="BD2" t="s">
        <v>187</v>
      </c>
      <c r="BE2" t="s">
        <v>201</v>
      </c>
      <c r="BG2" t="s">
        <v>202</v>
      </c>
      <c r="BI2" t="s">
        <v>203</v>
      </c>
      <c r="BK2" t="s">
        <v>204</v>
      </c>
      <c r="BL2" t="s">
        <v>185</v>
      </c>
      <c r="BN2" t="s">
        <v>205</v>
      </c>
      <c r="BO2" t="s">
        <v>202</v>
      </c>
      <c r="BQ2" t="s">
        <v>206</v>
      </c>
      <c r="BS2" t="s">
        <v>207</v>
      </c>
      <c r="BV2" t="s">
        <v>208</v>
      </c>
      <c r="CA2" s="11">
        <v>3</v>
      </c>
      <c r="CB2" t="s">
        <v>209</v>
      </c>
      <c r="CD2" t="s">
        <v>186</v>
      </c>
      <c r="CG2" s="11">
        <v>0</v>
      </c>
      <c r="CH2" t="s">
        <v>210</v>
      </c>
      <c r="CJ2" t="s">
        <v>181</v>
      </c>
      <c r="CM2" t="s">
        <v>181</v>
      </c>
      <c r="CN2" s="11">
        <v>0</v>
      </c>
      <c r="CO2" s="11">
        <v>524828.6</v>
      </c>
      <c r="CP2" s="11">
        <v>524828.6</v>
      </c>
      <c r="CQ2" t="s">
        <v>181</v>
      </c>
      <c r="CV2" t="s">
        <v>211</v>
      </c>
      <c r="CX2" t="s">
        <v>211</v>
      </c>
      <c r="CZ2" t="s">
        <v>212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213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214</v>
      </c>
      <c r="BT3" t="s">
        <v>215</v>
      </c>
      <c r="BU3" t="s">
        <v>216</v>
      </c>
      <c r="BV3" t="s">
        <v>217</v>
      </c>
      <c r="BW3" t="s">
        <v>218</v>
      </c>
      <c r="BX3" t="s">
        <v>219</v>
      </c>
      <c r="BY3" t="s">
        <v>220</v>
      </c>
      <c r="BZ3" t="s">
        <v>221</v>
      </c>
      <c r="CA3" t="s">
        <v>222</v>
      </c>
    </row>
    <row r="4" spans="1:107" x14ac:dyDescent="0.2">
      <c r="A4" s="1" t="s">
        <v>223</v>
      </c>
      <c r="C4" t="s">
        <v>210</v>
      </c>
      <c r="D4" t="s">
        <v>224</v>
      </c>
      <c r="E4" t="s">
        <v>185</v>
      </c>
      <c r="F4" t="s">
        <v>225</v>
      </c>
      <c r="G4" t="s">
        <v>226</v>
      </c>
      <c r="H4" t="s">
        <v>184</v>
      </c>
      <c r="I4" s="1" t="s">
        <v>212</v>
      </c>
      <c r="J4" t="s">
        <v>193</v>
      </c>
      <c r="K4" t="s">
        <v>196</v>
      </c>
      <c r="L4" s="1">
        <v>45658</v>
      </c>
      <c r="M4" t="s">
        <v>182</v>
      </c>
      <c r="N4" t="s">
        <v>227</v>
      </c>
      <c r="O4" t="s">
        <v>201</v>
      </c>
      <c r="P4" t="s">
        <v>228</v>
      </c>
      <c r="Q4" t="s">
        <v>229</v>
      </c>
      <c r="R4" t="s">
        <v>230</v>
      </c>
      <c r="V4" t="s">
        <v>183</v>
      </c>
      <c r="W4" t="s">
        <v>178</v>
      </c>
      <c r="X4" t="s">
        <v>202</v>
      </c>
      <c r="Y4" t="s">
        <v>231</v>
      </c>
      <c r="Z4" t="s">
        <v>232</v>
      </c>
      <c r="AA4" t="s">
        <v>227</v>
      </c>
      <c r="AB4" t="s">
        <v>178</v>
      </c>
      <c r="AD4" s="11">
        <v>0</v>
      </c>
      <c r="AF4" t="s">
        <v>233</v>
      </c>
      <c r="AI4" s="1">
        <v>0</v>
      </c>
      <c r="AK4" s="1">
        <v>45658</v>
      </c>
      <c r="AL4" s="1">
        <v>45658</v>
      </c>
      <c r="AM4" s="1">
        <v>45658</v>
      </c>
      <c r="AQ4" s="11">
        <v>0</v>
      </c>
      <c r="AR4" s="11">
        <v>27301</v>
      </c>
      <c r="AS4" s="11">
        <v>444770</v>
      </c>
      <c r="AU4" t="s">
        <v>226</v>
      </c>
      <c r="AV4" t="s">
        <v>196</v>
      </c>
      <c r="AW4" t="s">
        <v>181</v>
      </c>
      <c r="AX4" t="s">
        <v>234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235</v>
      </c>
      <c r="BY4" t="s">
        <v>236</v>
      </c>
      <c r="BZ4" t="s">
        <v>237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s="1" t="s">
        <v>152</v>
      </c>
      <c r="J5" t="s">
        <v>155</v>
      </c>
    </row>
    <row r="6" spans="1:107" x14ac:dyDescent="0.2">
      <c r="A6" s="1" t="s">
        <v>238</v>
      </c>
      <c r="B6" s="11">
        <v>20</v>
      </c>
      <c r="C6" s="11">
        <v>180</v>
      </c>
      <c r="D6" t="s">
        <v>239</v>
      </c>
      <c r="E6" t="s">
        <v>240</v>
      </c>
      <c r="F6" t="s">
        <v>241</v>
      </c>
      <c r="G6" s="11">
        <v>3600</v>
      </c>
      <c r="H6" t="s">
        <v>196</v>
      </c>
      <c r="I6" s="1">
        <v>20</v>
      </c>
      <c r="J6" t="s">
        <v>242</v>
      </c>
    </row>
    <row r="7" spans="1:107" x14ac:dyDescent="0.2">
      <c r="A7" s="1" t="s">
        <v>243</v>
      </c>
      <c r="B7" s="11">
        <v>20</v>
      </c>
      <c r="C7" s="11">
        <v>150</v>
      </c>
      <c r="D7" t="s">
        <v>244</v>
      </c>
      <c r="E7" t="s">
        <v>245</v>
      </c>
      <c r="F7" t="s">
        <v>241</v>
      </c>
      <c r="G7" s="11">
        <v>3000</v>
      </c>
      <c r="H7" t="s">
        <v>196</v>
      </c>
      <c r="I7" s="1">
        <v>20</v>
      </c>
      <c r="J7" t="s">
        <v>246</v>
      </c>
    </row>
    <row r="8" spans="1:107" x14ac:dyDescent="0.2">
      <c r="A8" s="1" t="s">
        <v>247</v>
      </c>
      <c r="B8" s="11">
        <v>6</v>
      </c>
      <c r="C8" s="11">
        <v>220</v>
      </c>
      <c r="D8" t="s">
        <v>248</v>
      </c>
      <c r="E8" t="s">
        <v>249</v>
      </c>
      <c r="F8" t="s">
        <v>241</v>
      </c>
      <c r="G8" s="11">
        <v>1320</v>
      </c>
      <c r="H8" t="s">
        <v>196</v>
      </c>
      <c r="I8" s="1">
        <v>6</v>
      </c>
      <c r="J8" t="s">
        <v>250</v>
      </c>
    </row>
    <row r="9" spans="1:107" x14ac:dyDescent="0.2">
      <c r="A9" s="1" t="s">
        <v>251</v>
      </c>
      <c r="B9" s="11">
        <v>10</v>
      </c>
      <c r="C9" s="11">
        <v>250</v>
      </c>
      <c r="D9" t="s">
        <v>252</v>
      </c>
      <c r="E9" t="s">
        <v>253</v>
      </c>
      <c r="F9" t="s">
        <v>241</v>
      </c>
      <c r="G9" s="11">
        <v>2500</v>
      </c>
      <c r="H9" t="s">
        <v>196</v>
      </c>
      <c r="I9" s="1">
        <v>10</v>
      </c>
      <c r="J9" t="s">
        <v>254</v>
      </c>
    </row>
    <row r="10" spans="1:107" x14ac:dyDescent="0.2">
      <c r="A10" s="1" t="s">
        <v>255</v>
      </c>
      <c r="B10" s="11">
        <v>12</v>
      </c>
      <c r="C10" s="11">
        <v>250</v>
      </c>
      <c r="D10" t="s">
        <v>256</v>
      </c>
      <c r="E10" t="s">
        <v>257</v>
      </c>
      <c r="F10" t="s">
        <v>241</v>
      </c>
      <c r="G10" s="11">
        <v>3000</v>
      </c>
      <c r="H10" t="s">
        <v>196</v>
      </c>
      <c r="I10" s="1">
        <v>12</v>
      </c>
      <c r="J10" t="s">
        <v>258</v>
      </c>
    </row>
    <row r="11" spans="1:107" x14ac:dyDescent="0.2">
      <c r="A11" s="1" t="s">
        <v>259</v>
      </c>
      <c r="B11" s="11">
        <v>5</v>
      </c>
      <c r="C11" s="11">
        <v>500</v>
      </c>
      <c r="D11" t="s">
        <v>260</v>
      </c>
      <c r="E11" t="s">
        <v>261</v>
      </c>
      <c r="F11" t="s">
        <v>241</v>
      </c>
      <c r="G11" s="11">
        <v>2500</v>
      </c>
      <c r="H11" t="s">
        <v>196</v>
      </c>
      <c r="I11" s="1">
        <v>5</v>
      </c>
      <c r="J11" t="s">
        <v>262</v>
      </c>
    </row>
    <row r="12" spans="1:107" x14ac:dyDescent="0.2">
      <c r="A12" s="1" t="s">
        <v>263</v>
      </c>
      <c r="B12" s="11">
        <v>10</v>
      </c>
      <c r="C12" s="11">
        <v>50</v>
      </c>
      <c r="D12" t="s">
        <v>264</v>
      </c>
      <c r="E12" t="s">
        <v>265</v>
      </c>
      <c r="F12" t="s">
        <v>266</v>
      </c>
      <c r="G12" s="11">
        <v>500</v>
      </c>
      <c r="H12" t="s">
        <v>196</v>
      </c>
      <c r="I12" s="1">
        <v>10</v>
      </c>
      <c r="J12" t="s">
        <v>267</v>
      </c>
    </row>
    <row r="13" spans="1:107" x14ac:dyDescent="0.2">
      <c r="A13" s="1" t="s">
        <v>268</v>
      </c>
      <c r="B13" s="11">
        <v>10</v>
      </c>
      <c r="C13" s="11">
        <v>120</v>
      </c>
      <c r="D13" t="s">
        <v>269</v>
      </c>
      <c r="E13" t="s">
        <v>270</v>
      </c>
      <c r="F13" t="s">
        <v>241</v>
      </c>
      <c r="G13" s="11">
        <v>1200</v>
      </c>
      <c r="H13" t="s">
        <v>196</v>
      </c>
      <c r="I13" s="1">
        <v>10</v>
      </c>
      <c r="J13" t="s">
        <v>271</v>
      </c>
    </row>
    <row r="14" spans="1:107" x14ac:dyDescent="0.2">
      <c r="A14" s="1" t="s">
        <v>272</v>
      </c>
      <c r="B14" s="11">
        <v>10</v>
      </c>
      <c r="C14" s="11">
        <v>2800</v>
      </c>
      <c r="D14" t="s">
        <v>273</v>
      </c>
      <c r="E14" t="s">
        <v>274</v>
      </c>
      <c r="F14" t="s">
        <v>241</v>
      </c>
      <c r="G14" s="11">
        <v>28000</v>
      </c>
      <c r="H14" t="s">
        <v>196</v>
      </c>
      <c r="I14" s="1">
        <v>10</v>
      </c>
      <c r="J14" t="s">
        <v>275</v>
      </c>
    </row>
    <row r="15" spans="1:107" x14ac:dyDescent="0.2">
      <c r="A15" s="1" t="s">
        <v>276</v>
      </c>
      <c r="B15" s="11">
        <v>3</v>
      </c>
      <c r="C15" s="11">
        <v>750</v>
      </c>
      <c r="D15" t="s">
        <v>277</v>
      </c>
      <c r="E15" t="s">
        <v>278</v>
      </c>
      <c r="F15" t="s">
        <v>266</v>
      </c>
      <c r="G15" s="11">
        <v>2250</v>
      </c>
      <c r="H15" t="s">
        <v>196</v>
      </c>
      <c r="I15" s="1">
        <v>3</v>
      </c>
      <c r="J15" t="s">
        <v>279</v>
      </c>
    </row>
    <row r="16" spans="1:107" x14ac:dyDescent="0.2">
      <c r="A16" s="1" t="s">
        <v>280</v>
      </c>
      <c r="B16" s="11">
        <v>1</v>
      </c>
      <c r="C16" s="11">
        <v>8000</v>
      </c>
      <c r="D16" t="s">
        <v>281</v>
      </c>
      <c r="E16" t="s">
        <v>281</v>
      </c>
      <c r="F16" t="s">
        <v>282</v>
      </c>
      <c r="G16" s="11">
        <v>8000</v>
      </c>
      <c r="H16" t="s">
        <v>196</v>
      </c>
      <c r="I16" s="1">
        <v>1</v>
      </c>
      <c r="J16" t="s">
        <v>283</v>
      </c>
    </row>
    <row r="17" spans="1:10" x14ac:dyDescent="0.2">
      <c r="A17" s="1" t="s">
        <v>284</v>
      </c>
      <c r="B17" s="11">
        <v>1200</v>
      </c>
      <c r="C17" s="11">
        <v>50</v>
      </c>
      <c r="D17" t="s">
        <v>285</v>
      </c>
      <c r="E17" t="s">
        <v>286</v>
      </c>
      <c r="F17" t="s">
        <v>287</v>
      </c>
      <c r="G17" s="11">
        <v>60000</v>
      </c>
      <c r="H17" t="s">
        <v>196</v>
      </c>
      <c r="I17" s="1">
        <v>1200</v>
      </c>
      <c r="J17" t="s">
        <v>288</v>
      </c>
    </row>
    <row r="18" spans="1:10" x14ac:dyDescent="0.2">
      <c r="A18" s="1" t="s">
        <v>289</v>
      </c>
      <c r="B18" s="11">
        <v>16</v>
      </c>
      <c r="C18" s="11">
        <v>1000</v>
      </c>
      <c r="D18" t="s">
        <v>290</v>
      </c>
      <c r="E18" t="s">
        <v>291</v>
      </c>
      <c r="F18" t="s">
        <v>266</v>
      </c>
      <c r="G18" s="11">
        <v>16000</v>
      </c>
      <c r="H18" t="s">
        <v>196</v>
      </c>
      <c r="I18" s="1">
        <v>16</v>
      </c>
      <c r="J18" t="s">
        <v>292</v>
      </c>
    </row>
    <row r="19" spans="1:10" x14ac:dyDescent="0.2">
      <c r="A19" s="1" t="s">
        <v>293</v>
      </c>
      <c r="B19" s="11">
        <v>15</v>
      </c>
      <c r="C19" s="11">
        <v>850</v>
      </c>
      <c r="D19" t="s">
        <v>294</v>
      </c>
      <c r="E19" t="s">
        <v>295</v>
      </c>
      <c r="F19" t="s">
        <v>93</v>
      </c>
      <c r="G19" s="11">
        <v>12750</v>
      </c>
      <c r="H19" t="s">
        <v>196</v>
      </c>
      <c r="I19" s="1">
        <v>15</v>
      </c>
      <c r="J19" t="s">
        <v>296</v>
      </c>
    </row>
    <row r="20" spans="1:10" x14ac:dyDescent="0.2">
      <c r="A20" s="1" t="s">
        <v>297</v>
      </c>
      <c r="B20" s="11">
        <v>24</v>
      </c>
      <c r="C20" s="11">
        <v>100</v>
      </c>
      <c r="D20" t="s">
        <v>298</v>
      </c>
      <c r="E20" t="s">
        <v>299</v>
      </c>
      <c r="F20" t="s">
        <v>93</v>
      </c>
      <c r="G20" s="11">
        <v>2400</v>
      </c>
      <c r="H20" t="s">
        <v>196</v>
      </c>
      <c r="I20" s="1">
        <v>24</v>
      </c>
      <c r="J20" t="s">
        <v>300</v>
      </c>
    </row>
    <row r="21" spans="1:10" x14ac:dyDescent="0.2">
      <c r="A21" s="1" t="s">
        <v>301</v>
      </c>
      <c r="B21" s="11">
        <v>500</v>
      </c>
      <c r="C21" s="11">
        <v>240</v>
      </c>
      <c r="D21" t="s">
        <v>302</v>
      </c>
      <c r="E21" t="s">
        <v>303</v>
      </c>
      <c r="F21" t="s">
        <v>304</v>
      </c>
      <c r="G21" s="11">
        <v>120000</v>
      </c>
      <c r="H21" t="s">
        <v>196</v>
      </c>
      <c r="I21" s="1">
        <v>500</v>
      </c>
      <c r="J21" t="s">
        <v>305</v>
      </c>
    </row>
    <row r="22" spans="1:10" x14ac:dyDescent="0.2">
      <c r="A22" s="1" t="s">
        <v>306</v>
      </c>
      <c r="B22" s="11">
        <v>40</v>
      </c>
      <c r="C22" s="11">
        <v>270</v>
      </c>
      <c r="D22" t="s">
        <v>307</v>
      </c>
      <c r="E22" t="s">
        <v>308</v>
      </c>
      <c r="F22" t="s">
        <v>304</v>
      </c>
      <c r="G22" s="11">
        <v>10800</v>
      </c>
      <c r="H22" t="s">
        <v>196</v>
      </c>
      <c r="I22" s="1">
        <v>40</v>
      </c>
      <c r="J22" t="s">
        <v>309</v>
      </c>
    </row>
    <row r="23" spans="1:10" x14ac:dyDescent="0.2">
      <c r="A23" s="1" t="s">
        <v>310</v>
      </c>
      <c r="B23" s="11">
        <v>20</v>
      </c>
      <c r="C23" s="11">
        <v>260</v>
      </c>
      <c r="D23" t="s">
        <v>311</v>
      </c>
      <c r="E23" t="s">
        <v>312</v>
      </c>
      <c r="F23" t="s">
        <v>304</v>
      </c>
      <c r="G23" s="11">
        <v>5200</v>
      </c>
      <c r="H23" t="s">
        <v>196</v>
      </c>
      <c r="I23" s="1">
        <v>20</v>
      </c>
      <c r="J23" t="s">
        <v>313</v>
      </c>
    </row>
    <row r="24" spans="1:10" x14ac:dyDescent="0.2">
      <c r="A24" s="1" t="s">
        <v>314</v>
      </c>
      <c r="B24" s="11">
        <v>45</v>
      </c>
      <c r="C24" s="11">
        <v>120</v>
      </c>
      <c r="D24" t="s">
        <v>315</v>
      </c>
      <c r="E24" t="s">
        <v>316</v>
      </c>
      <c r="F24" t="s">
        <v>304</v>
      </c>
      <c r="G24" s="11">
        <v>5400</v>
      </c>
      <c r="H24" t="s">
        <v>196</v>
      </c>
      <c r="I24" s="1">
        <v>45</v>
      </c>
      <c r="J24" t="s">
        <v>317</v>
      </c>
    </row>
    <row r="25" spans="1:10" x14ac:dyDescent="0.2">
      <c r="A25" s="1" t="s">
        <v>318</v>
      </c>
      <c r="B25" s="11">
        <v>30</v>
      </c>
      <c r="C25" s="11">
        <v>140</v>
      </c>
      <c r="D25" t="s">
        <v>319</v>
      </c>
      <c r="E25" t="s">
        <v>320</v>
      </c>
      <c r="F25" t="s">
        <v>304</v>
      </c>
      <c r="G25" s="11">
        <v>4200</v>
      </c>
      <c r="H25" t="s">
        <v>196</v>
      </c>
      <c r="I25" s="1">
        <v>30</v>
      </c>
      <c r="J25" t="s">
        <v>321</v>
      </c>
    </row>
    <row r="26" spans="1:10" x14ac:dyDescent="0.2">
      <c r="A26" s="1" t="s">
        <v>322</v>
      </c>
      <c r="B26" s="11">
        <v>50</v>
      </c>
      <c r="C26" s="11">
        <v>140</v>
      </c>
      <c r="D26" t="s">
        <v>323</v>
      </c>
      <c r="E26" t="s">
        <v>324</v>
      </c>
      <c r="F26" t="s">
        <v>304</v>
      </c>
      <c r="G26" s="11">
        <v>7000</v>
      </c>
      <c r="H26" t="s">
        <v>196</v>
      </c>
      <c r="I26" s="1">
        <v>50</v>
      </c>
      <c r="J26" t="s">
        <v>325</v>
      </c>
    </row>
    <row r="27" spans="1:10" x14ac:dyDescent="0.2">
      <c r="A27" s="1" t="s">
        <v>326</v>
      </c>
      <c r="B27" s="11">
        <v>10</v>
      </c>
      <c r="C27" s="11">
        <v>150</v>
      </c>
      <c r="D27" t="s">
        <v>327</v>
      </c>
      <c r="E27" t="s">
        <v>328</v>
      </c>
      <c r="F27" t="s">
        <v>304</v>
      </c>
      <c r="G27" s="11">
        <v>1500</v>
      </c>
      <c r="H27" t="s">
        <v>196</v>
      </c>
      <c r="I27" s="1">
        <v>10</v>
      </c>
      <c r="J27" t="s">
        <v>329</v>
      </c>
    </row>
    <row r="28" spans="1:10" x14ac:dyDescent="0.2">
      <c r="A28" s="1" t="s">
        <v>330</v>
      </c>
      <c r="B28" s="11">
        <v>110</v>
      </c>
      <c r="C28" s="11">
        <v>75</v>
      </c>
      <c r="D28" t="s">
        <v>331</v>
      </c>
      <c r="E28" t="s">
        <v>332</v>
      </c>
      <c r="F28" t="s">
        <v>333</v>
      </c>
      <c r="G28" s="11">
        <v>8250</v>
      </c>
      <c r="H28" t="s">
        <v>196</v>
      </c>
      <c r="I28" s="1">
        <v>110</v>
      </c>
      <c r="J28" t="s">
        <v>334</v>
      </c>
    </row>
    <row r="29" spans="1:10" x14ac:dyDescent="0.2">
      <c r="A29" s="1" t="s">
        <v>335</v>
      </c>
      <c r="B29" s="11">
        <v>75</v>
      </c>
      <c r="C29" s="11">
        <v>130</v>
      </c>
      <c r="D29" t="s">
        <v>336</v>
      </c>
      <c r="E29" t="s">
        <v>337</v>
      </c>
      <c r="F29" t="s">
        <v>304</v>
      </c>
      <c r="G29" s="11">
        <v>9750</v>
      </c>
      <c r="H29" t="s">
        <v>196</v>
      </c>
      <c r="I29" s="1">
        <v>75</v>
      </c>
      <c r="J29" t="s">
        <v>338</v>
      </c>
    </row>
    <row r="30" spans="1:10" x14ac:dyDescent="0.2">
      <c r="A30" s="1" t="s">
        <v>339</v>
      </c>
      <c r="B30" s="11">
        <v>25</v>
      </c>
      <c r="C30" s="11">
        <v>170</v>
      </c>
      <c r="D30" t="s">
        <v>340</v>
      </c>
      <c r="E30" t="s">
        <v>341</v>
      </c>
      <c r="F30" t="s">
        <v>304</v>
      </c>
      <c r="G30" s="11">
        <v>4250</v>
      </c>
      <c r="H30" t="s">
        <v>196</v>
      </c>
      <c r="I30" s="1">
        <v>25</v>
      </c>
      <c r="J30" t="s">
        <v>342</v>
      </c>
    </row>
    <row r="31" spans="1:10" x14ac:dyDescent="0.2">
      <c r="A31" s="1" t="s">
        <v>343</v>
      </c>
      <c r="B31" s="11">
        <v>60</v>
      </c>
      <c r="C31" s="11">
        <v>150</v>
      </c>
      <c r="D31" t="s">
        <v>344</v>
      </c>
      <c r="E31" t="s">
        <v>345</v>
      </c>
      <c r="F31" t="s">
        <v>304</v>
      </c>
      <c r="G31" s="11">
        <v>9000</v>
      </c>
      <c r="H31" t="s">
        <v>196</v>
      </c>
      <c r="I31" s="1">
        <v>60</v>
      </c>
      <c r="J31" t="s">
        <v>346</v>
      </c>
    </row>
    <row r="32" spans="1:10" x14ac:dyDescent="0.2">
      <c r="A32" s="1" t="s">
        <v>347</v>
      </c>
      <c r="B32" s="11">
        <v>10</v>
      </c>
      <c r="C32" s="11">
        <v>170</v>
      </c>
      <c r="D32" t="s">
        <v>348</v>
      </c>
      <c r="E32" t="s">
        <v>349</v>
      </c>
      <c r="F32" t="s">
        <v>304</v>
      </c>
      <c r="G32" s="11">
        <v>1700</v>
      </c>
      <c r="H32" t="s">
        <v>196</v>
      </c>
      <c r="I32" s="1">
        <v>10</v>
      </c>
      <c r="J32" t="s">
        <v>350</v>
      </c>
    </row>
    <row r="33" spans="1:10" x14ac:dyDescent="0.2">
      <c r="A33" s="1" t="s">
        <v>351</v>
      </c>
      <c r="B33" s="11">
        <v>300</v>
      </c>
      <c r="C33" s="11">
        <v>85</v>
      </c>
      <c r="D33" t="s">
        <v>352</v>
      </c>
      <c r="E33" t="s">
        <v>353</v>
      </c>
      <c r="F33" t="s">
        <v>333</v>
      </c>
      <c r="G33" s="11">
        <v>25500</v>
      </c>
      <c r="H33" t="s">
        <v>196</v>
      </c>
      <c r="I33" s="1">
        <v>300</v>
      </c>
      <c r="J33" t="s">
        <v>354</v>
      </c>
    </row>
    <row r="34" spans="1:10" x14ac:dyDescent="0.2">
      <c r="A34" s="1" t="s">
        <v>355</v>
      </c>
      <c r="B34" s="11">
        <v>20</v>
      </c>
      <c r="C34" s="11">
        <v>130</v>
      </c>
      <c r="D34" t="s">
        <v>356</v>
      </c>
      <c r="E34" t="s">
        <v>357</v>
      </c>
      <c r="F34" t="s">
        <v>304</v>
      </c>
      <c r="G34" s="11">
        <v>2600</v>
      </c>
      <c r="H34" t="s">
        <v>196</v>
      </c>
      <c r="I34" s="1">
        <v>20</v>
      </c>
      <c r="J34" t="s">
        <v>358</v>
      </c>
    </row>
    <row r="35" spans="1:10" x14ac:dyDescent="0.2">
      <c r="A35" s="1" t="s">
        <v>359</v>
      </c>
      <c r="B35" s="11">
        <v>15</v>
      </c>
      <c r="C35" s="11">
        <v>130</v>
      </c>
      <c r="D35" t="s">
        <v>360</v>
      </c>
      <c r="E35" t="s">
        <v>361</v>
      </c>
      <c r="F35" t="s">
        <v>304</v>
      </c>
      <c r="G35" s="11">
        <v>1950</v>
      </c>
      <c r="H35" t="s">
        <v>196</v>
      </c>
      <c r="I35" s="1">
        <v>15</v>
      </c>
      <c r="J35" t="s">
        <v>362</v>
      </c>
    </row>
    <row r="36" spans="1:10" x14ac:dyDescent="0.2">
      <c r="A36" s="1" t="s">
        <v>363</v>
      </c>
      <c r="B36" s="11">
        <v>12</v>
      </c>
      <c r="C36" s="11">
        <v>150</v>
      </c>
      <c r="D36" t="s">
        <v>364</v>
      </c>
      <c r="E36" t="s">
        <v>365</v>
      </c>
      <c r="F36" t="s">
        <v>304</v>
      </c>
      <c r="G36" s="11">
        <v>1800</v>
      </c>
      <c r="H36" t="s">
        <v>196</v>
      </c>
      <c r="I36" s="1">
        <v>12</v>
      </c>
      <c r="J36" t="s">
        <v>366</v>
      </c>
    </row>
    <row r="37" spans="1:10" x14ac:dyDescent="0.2">
      <c r="A37" s="1" t="s">
        <v>367</v>
      </c>
      <c r="B37" s="11">
        <v>300</v>
      </c>
      <c r="C37" s="11">
        <v>45</v>
      </c>
      <c r="D37" t="s">
        <v>368</v>
      </c>
      <c r="E37" t="s">
        <v>369</v>
      </c>
      <c r="F37" t="s">
        <v>333</v>
      </c>
      <c r="G37" s="11">
        <v>13500</v>
      </c>
      <c r="H37" t="s">
        <v>196</v>
      </c>
      <c r="I37" s="1">
        <v>300</v>
      </c>
      <c r="J37" t="s">
        <v>370</v>
      </c>
    </row>
    <row r="38" spans="1:10" x14ac:dyDescent="0.2">
      <c r="A38" s="1" t="s">
        <v>371</v>
      </c>
      <c r="B38" s="11">
        <v>200</v>
      </c>
      <c r="C38" s="11">
        <v>50</v>
      </c>
      <c r="D38" t="s">
        <v>372</v>
      </c>
      <c r="E38" t="s">
        <v>373</v>
      </c>
      <c r="F38" t="s">
        <v>287</v>
      </c>
      <c r="G38" s="11">
        <v>10000</v>
      </c>
      <c r="H38" t="s">
        <v>196</v>
      </c>
      <c r="I38" s="1">
        <v>200</v>
      </c>
      <c r="J38" t="s">
        <v>374</v>
      </c>
    </row>
    <row r="39" spans="1:10" x14ac:dyDescent="0.2">
      <c r="A39" s="1" t="s">
        <v>375</v>
      </c>
      <c r="B39" s="11">
        <v>18</v>
      </c>
      <c r="C39" s="11">
        <v>350</v>
      </c>
      <c r="D39" t="s">
        <v>376</v>
      </c>
      <c r="E39" t="s">
        <v>377</v>
      </c>
      <c r="F39" t="s">
        <v>378</v>
      </c>
      <c r="G39" s="11">
        <v>6300</v>
      </c>
      <c r="H39" t="s">
        <v>196</v>
      </c>
      <c r="I39" s="1">
        <v>18</v>
      </c>
      <c r="J39" t="s">
        <v>379</v>
      </c>
    </row>
    <row r="40" spans="1:10" x14ac:dyDescent="0.2">
      <c r="A40" s="1" t="s">
        <v>380</v>
      </c>
      <c r="B40" s="11">
        <v>1</v>
      </c>
      <c r="C40" s="11">
        <v>2000</v>
      </c>
      <c r="D40" t="s">
        <v>381</v>
      </c>
      <c r="E40" t="s">
        <v>382</v>
      </c>
      <c r="F40" t="s">
        <v>383</v>
      </c>
      <c r="G40" s="11">
        <v>2000</v>
      </c>
      <c r="H40" t="s">
        <v>196</v>
      </c>
      <c r="I40" s="1">
        <v>1</v>
      </c>
      <c r="J40" t="s">
        <v>384</v>
      </c>
    </row>
    <row r="41" spans="1:10" x14ac:dyDescent="0.2">
      <c r="A41" s="1" t="s">
        <v>385</v>
      </c>
      <c r="B41" s="11">
        <v>1</v>
      </c>
      <c r="C41" s="11">
        <v>1200</v>
      </c>
      <c r="D41" t="s">
        <v>386</v>
      </c>
      <c r="E41" t="s">
        <v>387</v>
      </c>
      <c r="F41" t="s">
        <v>383</v>
      </c>
      <c r="G41" s="11">
        <v>1200</v>
      </c>
      <c r="H41" t="s">
        <v>196</v>
      </c>
      <c r="I41" s="1">
        <v>1</v>
      </c>
      <c r="J41" t="s">
        <v>388</v>
      </c>
    </row>
    <row r="42" spans="1:10" x14ac:dyDescent="0.2">
      <c r="A42" s="1" t="s">
        <v>389</v>
      </c>
      <c r="B42" s="11">
        <v>20</v>
      </c>
      <c r="C42" s="11">
        <v>250</v>
      </c>
      <c r="D42" t="s">
        <v>390</v>
      </c>
      <c r="E42" t="s">
        <v>390</v>
      </c>
      <c r="F42" t="s">
        <v>378</v>
      </c>
      <c r="G42" s="11">
        <v>5000</v>
      </c>
      <c r="H42" t="s">
        <v>196</v>
      </c>
      <c r="I42" s="1">
        <v>20</v>
      </c>
      <c r="J42" t="s">
        <v>391</v>
      </c>
    </row>
    <row r="43" spans="1:10" x14ac:dyDescent="0.2">
      <c r="A43" s="1" t="s">
        <v>392</v>
      </c>
      <c r="B43" s="11">
        <v>20</v>
      </c>
      <c r="C43" s="11">
        <v>150</v>
      </c>
      <c r="D43" t="s">
        <v>393</v>
      </c>
      <c r="E43" t="s">
        <v>394</v>
      </c>
      <c r="F43" t="s">
        <v>378</v>
      </c>
      <c r="G43" s="11">
        <v>3000</v>
      </c>
      <c r="H43" t="s">
        <v>196</v>
      </c>
      <c r="I43" s="1">
        <v>20</v>
      </c>
      <c r="J43" t="s">
        <v>395</v>
      </c>
    </row>
    <row r="44" spans="1:10" x14ac:dyDescent="0.2">
      <c r="A44" s="1" t="s">
        <v>396</v>
      </c>
      <c r="B44" s="11">
        <v>30</v>
      </c>
      <c r="C44" s="11">
        <v>120</v>
      </c>
      <c r="D44" t="s">
        <v>397</v>
      </c>
      <c r="E44" t="s">
        <v>398</v>
      </c>
      <c r="F44" t="s">
        <v>378</v>
      </c>
      <c r="G44" s="11">
        <v>3600</v>
      </c>
      <c r="H44" t="s">
        <v>196</v>
      </c>
      <c r="I44" s="1">
        <v>30</v>
      </c>
      <c r="J44" t="s">
        <v>399</v>
      </c>
    </row>
    <row r="45" spans="1:10" x14ac:dyDescent="0.2">
      <c r="A45" s="1" t="s">
        <v>400</v>
      </c>
      <c r="B45" s="11">
        <v>30</v>
      </c>
      <c r="C45" s="11">
        <v>250</v>
      </c>
      <c r="D45" t="s">
        <v>401</v>
      </c>
      <c r="E45" t="s">
        <v>402</v>
      </c>
      <c r="F45" t="s">
        <v>378</v>
      </c>
      <c r="G45" s="11">
        <v>7500</v>
      </c>
      <c r="H45" t="s">
        <v>196</v>
      </c>
      <c r="I45" s="1">
        <v>30</v>
      </c>
      <c r="J45" t="s">
        <v>403</v>
      </c>
    </row>
    <row r="46" spans="1:10" x14ac:dyDescent="0.2">
      <c r="A46" s="1" t="s">
        <v>404</v>
      </c>
      <c r="B46" s="11">
        <v>30</v>
      </c>
      <c r="C46" s="11">
        <v>175</v>
      </c>
      <c r="D46" t="s">
        <v>405</v>
      </c>
      <c r="E46" t="s">
        <v>406</v>
      </c>
      <c r="F46" t="s">
        <v>378</v>
      </c>
      <c r="G46" s="11">
        <v>5250</v>
      </c>
      <c r="H46" t="s">
        <v>196</v>
      </c>
      <c r="I46" s="1">
        <v>30</v>
      </c>
      <c r="J46" t="s">
        <v>407</v>
      </c>
    </row>
    <row r="47" spans="1:10" x14ac:dyDescent="0.2">
      <c r="A47" s="1" t="s">
        <v>408</v>
      </c>
      <c r="B47" s="11">
        <v>1</v>
      </c>
      <c r="C47" s="11">
        <v>10000</v>
      </c>
      <c r="D47" t="s">
        <v>409</v>
      </c>
      <c r="E47" t="s">
        <v>410</v>
      </c>
      <c r="F47" t="s">
        <v>411</v>
      </c>
      <c r="G47" s="11">
        <v>10000</v>
      </c>
      <c r="H47" t="s">
        <v>196</v>
      </c>
      <c r="I47" s="1">
        <v>1</v>
      </c>
    </row>
    <row r="48" spans="1:10" x14ac:dyDescent="0.2">
      <c r="A48" s="1" t="s">
        <v>412</v>
      </c>
      <c r="B48" s="11">
        <v>1</v>
      </c>
      <c r="C48" s="11">
        <v>7500</v>
      </c>
      <c r="D48" t="s">
        <v>413</v>
      </c>
      <c r="E48" t="s">
        <v>414</v>
      </c>
      <c r="F48" t="s">
        <v>411</v>
      </c>
      <c r="G48" s="11">
        <v>7500</v>
      </c>
      <c r="H48" t="s">
        <v>196</v>
      </c>
      <c r="I48" s="1">
        <v>1</v>
      </c>
    </row>
    <row r="49" spans="1:9" x14ac:dyDescent="0.2">
      <c r="A49" s="1" t="s">
        <v>415</v>
      </c>
      <c r="B49" s="11">
        <v>1</v>
      </c>
      <c r="C49" s="11">
        <v>4000</v>
      </c>
      <c r="D49" t="s">
        <v>416</v>
      </c>
      <c r="E49" t="s">
        <v>416</v>
      </c>
      <c r="F49" t="s">
        <v>411</v>
      </c>
      <c r="G49" s="11">
        <v>4000</v>
      </c>
      <c r="H49" t="s">
        <v>196</v>
      </c>
      <c r="I49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2025-01-29T12:12:26Z</dcterms:modified>
</cp:coreProperties>
</file>